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mimam\Desktop\"/>
    </mc:Choice>
  </mc:AlternateContent>
  <xr:revisionPtr revIDLastSave="0" documentId="13_ncr:1_{1A68C8BF-B009-4281-80C0-F1D74A502D72}" xr6:coauthVersionLast="44" xr6:coauthVersionMax="44" xr10:uidLastSave="{00000000-0000-0000-0000-000000000000}"/>
  <bookViews>
    <workbookView xWindow="-108" yWindow="-108" windowWidth="23256" windowHeight="12576" tabRatio="898" activeTab="1" xr2:uid="{00000000-000D-0000-FFFF-FFFF00000000}"/>
  </bookViews>
  <sheets>
    <sheet name="規定" sheetId="11" r:id="rId1"/>
    <sheet name="本工事" sheetId="1" r:id="rId2"/>
    <sheet name="本工事内訳書" sheetId="4" r:id="rId3"/>
    <sheet name="追加工事" sheetId="2" r:id="rId4"/>
    <sheet name="追加工事内訳書" sheetId="18" r:id="rId5"/>
    <sheet name="契約外工事" sheetId="8" r:id="rId6"/>
    <sheet name="契約外工事内訳書" sheetId="7" r:id="rId7"/>
    <sheet name="振込先登録用紙" sheetId="9" r:id="rId8"/>
    <sheet name="本工事 (見本）" sheetId="12" r:id="rId9"/>
    <sheet name="本工事内訳書 （見本）" sheetId="13" r:id="rId10"/>
    <sheet name="追加工事（見本）" sheetId="14" r:id="rId11"/>
    <sheet name="追加工事内訳書（見本）" sheetId="15" r:id="rId12"/>
    <sheet name="契約外工事（見本）" sheetId="16" r:id="rId13"/>
    <sheet name="契約外工事内訳書（見本）" sheetId="17" r:id="rId14"/>
  </sheets>
  <definedNames>
    <definedName name="_xlnm.Print_Area" localSheetId="6">契約外工事内訳書!$A$1:$AK$37</definedName>
    <definedName name="_xlnm.Print_Area" localSheetId="13">'契約外工事内訳書（見本）'!$A$1:$AK$37</definedName>
    <definedName name="_xlnm.Print_Area" localSheetId="7">振込先登録用紙!$A$1:$N$36</definedName>
    <definedName name="_xlnm.Print_Area" localSheetId="1">本工事!$A$1:$AC$44</definedName>
    <definedName name="_xlnm.Print_Area" localSheetId="8">'本工事 (見本）'!$A$1:$AC$44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" i="16" l="1"/>
  <c r="E12" i="14"/>
  <c r="E25" i="12"/>
  <c r="E12" i="8"/>
  <c r="E12" i="2"/>
  <c r="E23" i="1"/>
  <c r="E25" i="1"/>
  <c r="R8" i="18"/>
  <c r="R11" i="18"/>
  <c r="R14" i="18"/>
  <c r="R17" i="18"/>
  <c r="R20" i="18"/>
  <c r="R5" i="18"/>
  <c r="R30" i="18"/>
  <c r="G23" i="18"/>
  <c r="G29" i="18"/>
  <c r="R29" i="18"/>
  <c r="P5" i="18"/>
  <c r="P8" i="18"/>
  <c r="P11" i="18"/>
  <c r="P14" i="18"/>
  <c r="P17" i="18"/>
  <c r="P20" i="18"/>
  <c r="P30" i="18"/>
  <c r="P29" i="18"/>
  <c r="N5" i="18"/>
  <c r="N8" i="18"/>
  <c r="N11" i="18"/>
  <c r="N14" i="18"/>
  <c r="N17" i="18"/>
  <c r="N20" i="18"/>
  <c r="N30" i="18"/>
  <c r="N29" i="18"/>
  <c r="L5" i="18"/>
  <c r="L8" i="18"/>
  <c r="L11" i="18"/>
  <c r="L14" i="18"/>
  <c r="L17" i="18"/>
  <c r="L20" i="18"/>
  <c r="L30" i="18"/>
  <c r="L29" i="18"/>
  <c r="J5" i="18"/>
  <c r="J8" i="18"/>
  <c r="J11" i="18"/>
  <c r="J14" i="18"/>
  <c r="J17" i="18"/>
  <c r="J20" i="18"/>
  <c r="J30" i="18"/>
  <c r="J29" i="18"/>
  <c r="H5" i="18"/>
  <c r="H8" i="18"/>
  <c r="H11" i="18"/>
  <c r="H14" i="18"/>
  <c r="H17" i="18"/>
  <c r="H20" i="18"/>
  <c r="H30" i="18"/>
  <c r="H29" i="18"/>
  <c r="R6" i="18"/>
  <c r="R9" i="18"/>
  <c r="R12" i="18"/>
  <c r="R15" i="18"/>
  <c r="R18" i="18"/>
  <c r="R21" i="18"/>
  <c r="R24" i="18"/>
  <c r="R23" i="18"/>
  <c r="P6" i="18"/>
  <c r="P9" i="18"/>
  <c r="P12" i="18"/>
  <c r="P15" i="18"/>
  <c r="P18" i="18"/>
  <c r="P21" i="18"/>
  <c r="P24" i="18"/>
  <c r="P23" i="18"/>
  <c r="N6" i="18"/>
  <c r="N9" i="18"/>
  <c r="N12" i="18"/>
  <c r="N15" i="18"/>
  <c r="N18" i="18"/>
  <c r="N21" i="18"/>
  <c r="N24" i="18"/>
  <c r="N23" i="18"/>
  <c r="J6" i="18"/>
  <c r="J9" i="18"/>
  <c r="J12" i="18"/>
  <c r="J15" i="18"/>
  <c r="J18" i="18"/>
  <c r="J21" i="18"/>
  <c r="J24" i="18"/>
  <c r="J23" i="18"/>
  <c r="H6" i="18"/>
  <c r="H9" i="18"/>
  <c r="H12" i="18"/>
  <c r="H15" i="18"/>
  <c r="H18" i="18"/>
  <c r="H21" i="18"/>
  <c r="H24" i="18"/>
  <c r="H23" i="18"/>
  <c r="L6" i="18"/>
  <c r="L9" i="18"/>
  <c r="L12" i="18"/>
  <c r="L15" i="18"/>
  <c r="L18" i="18"/>
  <c r="L21" i="18"/>
  <c r="L24" i="18"/>
  <c r="L23" i="18"/>
  <c r="R8" i="4"/>
  <c r="R11" i="4"/>
  <c r="R14" i="4"/>
  <c r="R17" i="4"/>
  <c r="R20" i="4"/>
  <c r="R5" i="4"/>
  <c r="R30" i="4"/>
  <c r="G23" i="4"/>
  <c r="G29" i="4"/>
  <c r="R29" i="4"/>
  <c r="P5" i="4"/>
  <c r="P8" i="4"/>
  <c r="P11" i="4"/>
  <c r="P14" i="4"/>
  <c r="P17" i="4"/>
  <c r="P20" i="4"/>
  <c r="P30" i="4"/>
  <c r="P29" i="4"/>
  <c r="N5" i="4"/>
  <c r="N8" i="4"/>
  <c r="N11" i="4"/>
  <c r="N14" i="4"/>
  <c r="N17" i="4"/>
  <c r="N20" i="4"/>
  <c r="N30" i="4"/>
  <c r="N29" i="4"/>
  <c r="L5" i="4"/>
  <c r="L8" i="4"/>
  <c r="L11" i="4"/>
  <c r="L14" i="4"/>
  <c r="L17" i="4"/>
  <c r="L20" i="4"/>
  <c r="L30" i="4"/>
  <c r="L29" i="4"/>
  <c r="J5" i="4"/>
  <c r="J8" i="4"/>
  <c r="J11" i="4"/>
  <c r="J14" i="4"/>
  <c r="J17" i="4"/>
  <c r="J20" i="4"/>
  <c r="J30" i="4"/>
  <c r="J29" i="4"/>
  <c r="H5" i="4"/>
  <c r="H8" i="4"/>
  <c r="H11" i="4"/>
  <c r="H14" i="4"/>
  <c r="H17" i="4"/>
  <c r="H20" i="4"/>
  <c r="H30" i="4"/>
  <c r="H29" i="4"/>
  <c r="L6" i="4"/>
  <c r="L9" i="4"/>
  <c r="L12" i="4"/>
  <c r="L15" i="4"/>
  <c r="L18" i="4"/>
  <c r="L21" i="4"/>
  <c r="L24" i="4"/>
  <c r="L23" i="4"/>
  <c r="J6" i="4"/>
  <c r="J9" i="4"/>
  <c r="J12" i="4"/>
  <c r="J15" i="4"/>
  <c r="J18" i="4"/>
  <c r="J21" i="4"/>
  <c r="J24" i="4"/>
  <c r="J23" i="4"/>
  <c r="R6" i="4"/>
  <c r="R9" i="4"/>
  <c r="R12" i="4"/>
  <c r="R15" i="4"/>
  <c r="R18" i="4"/>
  <c r="R21" i="4"/>
  <c r="R24" i="4"/>
  <c r="R23" i="4"/>
  <c r="P6" i="4"/>
  <c r="P9" i="4"/>
  <c r="P12" i="4"/>
  <c r="P15" i="4"/>
  <c r="P18" i="4"/>
  <c r="P21" i="4"/>
  <c r="P24" i="4"/>
  <c r="P23" i="4"/>
  <c r="N6" i="4"/>
  <c r="N9" i="4"/>
  <c r="N12" i="4"/>
  <c r="N15" i="4"/>
  <c r="N18" i="4"/>
  <c r="N21" i="4"/>
  <c r="N24" i="4"/>
  <c r="N23" i="4"/>
  <c r="H6" i="4"/>
  <c r="H9" i="4"/>
  <c r="H12" i="4"/>
  <c r="H15" i="4"/>
  <c r="H18" i="4"/>
  <c r="H21" i="4"/>
  <c r="H24" i="4"/>
  <c r="H23" i="4"/>
  <c r="Q1" i="18"/>
  <c r="D1" i="18"/>
  <c r="E23" i="12"/>
  <c r="E14" i="2"/>
  <c r="E14" i="8"/>
  <c r="E14" i="16"/>
  <c r="R37" i="17"/>
  <c r="E14" i="14"/>
  <c r="G11" i="15"/>
  <c r="G8" i="15"/>
  <c r="G5" i="15"/>
  <c r="E3" i="17"/>
  <c r="E2" i="17"/>
  <c r="Z6" i="17"/>
  <c r="Z7" i="17"/>
  <c r="Z8" i="17"/>
  <c r="Z9" i="17"/>
  <c r="Z10" i="17"/>
  <c r="Z11" i="17"/>
  <c r="Z12" i="17"/>
  <c r="Z13" i="17"/>
  <c r="Z14" i="17"/>
  <c r="Z15" i="17"/>
  <c r="Z16" i="17"/>
  <c r="Z17" i="17"/>
  <c r="Z18" i="17"/>
  <c r="Z19" i="17"/>
  <c r="Z20" i="17"/>
  <c r="Z21" i="17"/>
  <c r="Z22" i="17"/>
  <c r="Z23" i="17"/>
  <c r="Z24" i="17"/>
  <c r="Z25" i="17"/>
  <c r="Z26" i="17"/>
  <c r="Z27" i="17"/>
  <c r="Z28" i="17"/>
  <c r="Z29" i="17"/>
  <c r="Z30" i="17"/>
  <c r="Z31" i="17"/>
  <c r="Z32" i="17"/>
  <c r="Z33" i="17"/>
  <c r="Z34" i="17"/>
  <c r="Z35" i="17"/>
  <c r="Z36" i="17"/>
  <c r="Z37" i="17"/>
  <c r="Q1" i="15"/>
  <c r="D1" i="15"/>
  <c r="Q1" i="13"/>
  <c r="D1" i="13"/>
  <c r="R5" i="15"/>
  <c r="R8" i="15"/>
  <c r="R11" i="15"/>
  <c r="R14" i="15"/>
  <c r="R17" i="15"/>
  <c r="R20" i="15"/>
  <c r="R30" i="15"/>
  <c r="P5" i="15"/>
  <c r="P8" i="15"/>
  <c r="P11" i="15"/>
  <c r="P14" i="15"/>
  <c r="P17" i="15"/>
  <c r="P20" i="15"/>
  <c r="P30" i="15"/>
  <c r="N5" i="15"/>
  <c r="N8" i="15"/>
  <c r="N11" i="15"/>
  <c r="N14" i="15"/>
  <c r="N17" i="15"/>
  <c r="N20" i="15"/>
  <c r="N30" i="15"/>
  <c r="L5" i="15"/>
  <c r="L8" i="15"/>
  <c r="L11" i="15"/>
  <c r="L14" i="15"/>
  <c r="L17" i="15"/>
  <c r="L20" i="15"/>
  <c r="L30" i="15"/>
  <c r="J5" i="15"/>
  <c r="J8" i="15"/>
  <c r="J11" i="15"/>
  <c r="J14" i="15"/>
  <c r="J17" i="15"/>
  <c r="J20" i="15"/>
  <c r="J30" i="15"/>
  <c r="H5" i="15"/>
  <c r="H8" i="15"/>
  <c r="H11" i="15"/>
  <c r="H14" i="15"/>
  <c r="H17" i="15"/>
  <c r="H20" i="15"/>
  <c r="H30" i="15"/>
  <c r="G23" i="15"/>
  <c r="G29" i="15"/>
  <c r="R29" i="15"/>
  <c r="P29" i="15"/>
  <c r="N29" i="15"/>
  <c r="L29" i="15"/>
  <c r="J29" i="15"/>
  <c r="H29" i="15"/>
  <c r="R26" i="15"/>
  <c r="R27" i="15"/>
  <c r="P26" i="15"/>
  <c r="P27" i="15"/>
  <c r="N26" i="15"/>
  <c r="N27" i="15"/>
  <c r="L26" i="15"/>
  <c r="L27" i="15"/>
  <c r="J26" i="15"/>
  <c r="J27" i="15"/>
  <c r="H26" i="15"/>
  <c r="H27" i="15"/>
  <c r="R6" i="15"/>
  <c r="R9" i="15"/>
  <c r="R12" i="15"/>
  <c r="R15" i="15"/>
  <c r="R18" i="15"/>
  <c r="R21" i="15"/>
  <c r="R24" i="15"/>
  <c r="P6" i="15"/>
  <c r="P9" i="15"/>
  <c r="P12" i="15"/>
  <c r="P15" i="15"/>
  <c r="P18" i="15"/>
  <c r="P21" i="15"/>
  <c r="P24" i="15"/>
  <c r="N6" i="15"/>
  <c r="N9" i="15"/>
  <c r="N12" i="15"/>
  <c r="N15" i="15"/>
  <c r="N18" i="15"/>
  <c r="N21" i="15"/>
  <c r="N24" i="15"/>
  <c r="L6" i="15"/>
  <c r="L9" i="15"/>
  <c r="L12" i="15"/>
  <c r="L15" i="15"/>
  <c r="L18" i="15"/>
  <c r="L21" i="15"/>
  <c r="L24" i="15"/>
  <c r="J15" i="15"/>
  <c r="J18" i="15"/>
  <c r="J21" i="15"/>
  <c r="J24" i="15"/>
  <c r="H6" i="15"/>
  <c r="H9" i="15"/>
  <c r="H12" i="15"/>
  <c r="H15" i="15"/>
  <c r="H18" i="15"/>
  <c r="H21" i="15"/>
  <c r="H24" i="15"/>
  <c r="R23" i="15"/>
  <c r="P23" i="15"/>
  <c r="N23" i="15"/>
  <c r="L23" i="15"/>
  <c r="J23" i="15"/>
  <c r="H23" i="15"/>
  <c r="R5" i="13"/>
  <c r="R8" i="13"/>
  <c r="R11" i="13"/>
  <c r="R14" i="13"/>
  <c r="R17" i="13"/>
  <c r="R20" i="13"/>
  <c r="R30" i="13"/>
  <c r="P5" i="13"/>
  <c r="P8" i="13"/>
  <c r="P11" i="13"/>
  <c r="P14" i="13"/>
  <c r="P17" i="13"/>
  <c r="P20" i="13"/>
  <c r="P30" i="13"/>
  <c r="N5" i="13"/>
  <c r="N8" i="13"/>
  <c r="N11" i="13"/>
  <c r="N14" i="13"/>
  <c r="N17" i="13"/>
  <c r="N20" i="13"/>
  <c r="N30" i="13"/>
  <c r="L5" i="13"/>
  <c r="L8" i="13"/>
  <c r="L11" i="13"/>
  <c r="L14" i="13"/>
  <c r="L17" i="13"/>
  <c r="L20" i="13"/>
  <c r="L30" i="13"/>
  <c r="J5" i="13"/>
  <c r="J8" i="13"/>
  <c r="J11" i="13"/>
  <c r="J14" i="13"/>
  <c r="J17" i="13"/>
  <c r="J20" i="13"/>
  <c r="J30" i="13"/>
  <c r="H5" i="13"/>
  <c r="H8" i="13"/>
  <c r="H11" i="13"/>
  <c r="H14" i="13"/>
  <c r="H17" i="13"/>
  <c r="H20" i="13"/>
  <c r="H30" i="13"/>
  <c r="G23" i="13"/>
  <c r="G29" i="13"/>
  <c r="R29" i="13"/>
  <c r="P29" i="13"/>
  <c r="N29" i="13"/>
  <c r="L29" i="13"/>
  <c r="J29" i="13"/>
  <c r="H29" i="13"/>
  <c r="R26" i="13"/>
  <c r="R27" i="13"/>
  <c r="P26" i="13"/>
  <c r="P27" i="13"/>
  <c r="N26" i="13"/>
  <c r="N27" i="13"/>
  <c r="L26" i="13"/>
  <c r="L27" i="13"/>
  <c r="J26" i="13"/>
  <c r="J27" i="13"/>
  <c r="H26" i="13"/>
  <c r="H27" i="13"/>
  <c r="R6" i="13"/>
  <c r="R9" i="13"/>
  <c r="R12" i="13"/>
  <c r="R15" i="13"/>
  <c r="R18" i="13"/>
  <c r="R21" i="13"/>
  <c r="R24" i="13"/>
  <c r="P6" i="13"/>
  <c r="P9" i="13"/>
  <c r="P12" i="13"/>
  <c r="P15" i="13"/>
  <c r="P18" i="13"/>
  <c r="P21" i="13"/>
  <c r="P24" i="13"/>
  <c r="N6" i="13"/>
  <c r="N9" i="13"/>
  <c r="N12" i="13"/>
  <c r="N15" i="13"/>
  <c r="N18" i="13"/>
  <c r="N21" i="13"/>
  <c r="N24" i="13"/>
  <c r="L18" i="13"/>
  <c r="L21" i="13"/>
  <c r="L24" i="13"/>
  <c r="J6" i="13"/>
  <c r="J9" i="13"/>
  <c r="J12" i="13"/>
  <c r="J15" i="13"/>
  <c r="J18" i="13"/>
  <c r="J21" i="13"/>
  <c r="J24" i="13"/>
  <c r="H6" i="13"/>
  <c r="H9" i="13"/>
  <c r="H12" i="13"/>
  <c r="H15" i="13"/>
  <c r="H18" i="13"/>
  <c r="H21" i="13"/>
  <c r="H24" i="13"/>
  <c r="R23" i="13"/>
  <c r="P23" i="13"/>
  <c r="N23" i="13"/>
  <c r="L23" i="13"/>
  <c r="J23" i="13"/>
  <c r="H23" i="13"/>
  <c r="E3" i="7"/>
  <c r="E2" i="7"/>
  <c r="Q1" i="4"/>
  <c r="D1" i="4"/>
  <c r="V32" i="16"/>
  <c r="V30" i="16"/>
  <c r="V28" i="16"/>
  <c r="V26" i="16"/>
  <c r="V24" i="16"/>
  <c r="V32" i="14"/>
  <c r="V30" i="14"/>
  <c r="V28" i="14"/>
  <c r="V26" i="14"/>
  <c r="V24" i="14"/>
  <c r="E27" i="12"/>
  <c r="E15" i="12"/>
  <c r="E17" i="12"/>
  <c r="V32" i="8"/>
  <c r="V30" i="8"/>
  <c r="V28" i="8"/>
  <c r="V26" i="8"/>
  <c r="V24" i="8"/>
  <c r="Z6" i="7"/>
  <c r="Z7" i="7"/>
  <c r="Z8" i="7"/>
  <c r="Z9" i="7"/>
  <c r="Z10" i="7"/>
  <c r="Z11" i="7"/>
  <c r="Z12" i="7"/>
  <c r="Z13" i="7"/>
  <c r="Z14" i="7"/>
  <c r="Z15" i="7"/>
  <c r="Z16" i="7"/>
  <c r="Z17" i="7"/>
  <c r="Z18" i="7"/>
  <c r="Z19" i="7"/>
  <c r="Z20" i="7"/>
  <c r="Z21" i="7"/>
  <c r="Z22" i="7"/>
  <c r="Z23" i="7"/>
  <c r="Z24" i="7"/>
  <c r="Z25" i="7"/>
  <c r="Z26" i="7"/>
  <c r="Z27" i="7"/>
  <c r="Z28" i="7"/>
  <c r="Z29" i="7"/>
  <c r="Z30" i="7"/>
  <c r="Z31" i="7"/>
  <c r="Z32" i="7"/>
  <c r="Z33" i="7"/>
  <c r="Z34" i="7"/>
  <c r="Z35" i="7"/>
  <c r="Z36" i="7"/>
  <c r="Z37" i="7"/>
  <c r="R37" i="7"/>
  <c r="V24" i="2"/>
  <c r="V26" i="2"/>
  <c r="V28" i="2"/>
  <c r="V30" i="2"/>
  <c r="V32" i="2"/>
  <c r="E15" i="1"/>
  <c r="E17" i="1"/>
  <c r="E2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㈱ヒビキプルーフ</author>
    <author>mimam</author>
  </authors>
  <commentList>
    <comment ref="D6" authorId="0" shapeId="0" xr:uid="{00000000-0006-0000-0800-000001000000}">
      <text>
        <r>
          <rPr>
            <sz val="9"/>
            <color indexed="81"/>
            <rFont val="MS P ゴシック"/>
            <family val="3"/>
            <charset val="128"/>
          </rPr>
          <t xml:space="preserve">工事現場名は正式名称で記入して下さい。
</t>
        </r>
      </text>
    </comment>
    <comment ref="V9" authorId="1" shapeId="0" xr:uid="{00000000-0006-0000-0800-000002000000}">
      <text>
        <r>
          <rPr>
            <sz val="9"/>
            <color indexed="81"/>
            <rFont val="MS P ゴシック"/>
            <family val="3"/>
            <charset val="128"/>
          </rPr>
          <t xml:space="preserve">貴社名を記入して下さい。
※印鑑も必ず押して下さい。
</t>
        </r>
      </text>
    </comment>
    <comment ref="V11" authorId="1" shapeId="0" xr:uid="{00000000-0006-0000-0800-000003000000}">
      <text>
        <r>
          <rPr>
            <sz val="9"/>
            <color indexed="81"/>
            <rFont val="MS P ゴシック"/>
            <family val="3"/>
            <charset val="128"/>
          </rPr>
          <t xml:space="preserve">貴社の住所を記入して下さい。
</t>
        </r>
      </text>
    </comment>
    <comment ref="W13" authorId="1" shapeId="0" xr:uid="{00000000-0006-0000-0800-000004000000}">
      <text>
        <r>
          <rPr>
            <sz val="9"/>
            <color indexed="81"/>
            <rFont val="MS P ゴシック"/>
            <family val="3"/>
            <charset val="128"/>
          </rPr>
          <t>貴社の電話番号を記入して下さい。</t>
        </r>
      </text>
    </comment>
    <comment ref="W14" authorId="1" shapeId="0" xr:uid="{00000000-0006-0000-0800-000005000000}">
      <text>
        <r>
          <rPr>
            <sz val="9"/>
            <color indexed="81"/>
            <rFont val="MS P ゴシック"/>
            <family val="3"/>
            <charset val="128"/>
          </rPr>
          <t xml:space="preserve">貴社のFAX番号を入力して下さい。
</t>
        </r>
      </text>
    </comment>
    <comment ref="V15" authorId="1" shapeId="0" xr:uid="{00000000-0006-0000-0800-000006000000}">
      <text>
        <r>
          <rPr>
            <sz val="9"/>
            <color indexed="81"/>
            <rFont val="MS P ゴシック"/>
            <family val="3"/>
            <charset val="128"/>
          </rPr>
          <t>貴社のご担当者名を記入して下さい。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㈱ヒビキプルーフ</author>
    <author>mimam</author>
  </authors>
  <commentList>
    <comment ref="D6" authorId="0" shapeId="0" xr:uid="{00000000-0006-0000-0A00-000001000000}">
      <text>
        <r>
          <rPr>
            <sz val="9"/>
            <color indexed="81"/>
            <rFont val="MS P ゴシック"/>
            <family val="3"/>
            <charset val="128"/>
          </rPr>
          <t xml:space="preserve">工事現場名は正式名称で記入して下さい。
</t>
        </r>
      </text>
    </comment>
    <comment ref="V10" authorId="1" shapeId="0" xr:uid="{00000000-0006-0000-0A00-000002000000}">
      <text>
        <r>
          <rPr>
            <sz val="9"/>
            <color indexed="81"/>
            <rFont val="MS P ゴシック"/>
            <family val="3"/>
            <charset val="128"/>
          </rPr>
          <t xml:space="preserve">貴社名を記入して下さい。
※印鑑も必ず押して下さい。
</t>
        </r>
      </text>
    </comment>
    <comment ref="V12" authorId="1" shapeId="0" xr:uid="{00000000-0006-0000-0A00-000003000000}">
      <text>
        <r>
          <rPr>
            <sz val="9"/>
            <color indexed="81"/>
            <rFont val="MS P ゴシック"/>
            <family val="3"/>
            <charset val="128"/>
          </rPr>
          <t xml:space="preserve">貴社の住所を記入して下さい。
</t>
        </r>
      </text>
    </comment>
    <comment ref="W14" authorId="1" shapeId="0" xr:uid="{00000000-0006-0000-0A00-000004000000}">
      <text>
        <r>
          <rPr>
            <sz val="9"/>
            <color indexed="81"/>
            <rFont val="MS P ゴシック"/>
            <family val="3"/>
            <charset val="128"/>
          </rPr>
          <t>貴社の電話番号を記入して下さい。</t>
        </r>
      </text>
    </comment>
    <comment ref="W15" authorId="1" shapeId="0" xr:uid="{00000000-0006-0000-0A00-000005000000}">
      <text>
        <r>
          <rPr>
            <sz val="9"/>
            <color indexed="81"/>
            <rFont val="MS P ゴシック"/>
            <family val="3"/>
            <charset val="128"/>
          </rPr>
          <t xml:space="preserve">貴社のFAX番号を入力して下さい。
</t>
        </r>
      </text>
    </comment>
    <comment ref="V16" authorId="1" shapeId="0" xr:uid="{00000000-0006-0000-0A00-000006000000}">
      <text>
        <r>
          <rPr>
            <sz val="9"/>
            <color indexed="81"/>
            <rFont val="MS P ゴシック"/>
            <family val="3"/>
            <charset val="128"/>
          </rPr>
          <t>貴社のご担当者名を記入して下さい。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㈱ヒビキプルーフ</author>
    <author>mimam</author>
  </authors>
  <commentList>
    <comment ref="D6" authorId="0" shapeId="0" xr:uid="{00000000-0006-0000-0C00-000001000000}">
      <text>
        <r>
          <rPr>
            <sz val="9"/>
            <color indexed="81"/>
            <rFont val="MS P ゴシック"/>
            <family val="3"/>
            <charset val="128"/>
          </rPr>
          <t xml:space="preserve">工事現場名は正式名称で記入して下さい。
</t>
        </r>
      </text>
    </comment>
    <comment ref="V10" authorId="1" shapeId="0" xr:uid="{00000000-0006-0000-0C00-000002000000}">
      <text>
        <r>
          <rPr>
            <sz val="9"/>
            <color indexed="81"/>
            <rFont val="MS P ゴシック"/>
            <family val="3"/>
            <charset val="128"/>
          </rPr>
          <t xml:space="preserve">貴社名を記入して下さい。
※印鑑も必ず押して下さい。
</t>
        </r>
      </text>
    </comment>
    <comment ref="V12" authorId="1" shapeId="0" xr:uid="{00000000-0006-0000-0C00-000003000000}">
      <text>
        <r>
          <rPr>
            <sz val="9"/>
            <color indexed="81"/>
            <rFont val="MS P ゴシック"/>
            <family val="3"/>
            <charset val="128"/>
          </rPr>
          <t xml:space="preserve">貴社の住所を記入して下さい。
</t>
        </r>
      </text>
    </comment>
    <comment ref="W14" authorId="1" shapeId="0" xr:uid="{00000000-0006-0000-0C00-000004000000}">
      <text>
        <r>
          <rPr>
            <sz val="9"/>
            <color indexed="81"/>
            <rFont val="MS P ゴシック"/>
            <family val="3"/>
            <charset val="128"/>
          </rPr>
          <t>貴社の電話番号を記入して下さい。</t>
        </r>
      </text>
    </comment>
    <comment ref="W15" authorId="1" shapeId="0" xr:uid="{00000000-0006-0000-0C00-000005000000}">
      <text>
        <r>
          <rPr>
            <sz val="9"/>
            <color indexed="81"/>
            <rFont val="MS P ゴシック"/>
            <family val="3"/>
            <charset val="128"/>
          </rPr>
          <t xml:space="preserve">貴社のFAX番号を入力して下さい。
</t>
        </r>
      </text>
    </comment>
    <comment ref="V16" authorId="1" shapeId="0" xr:uid="{00000000-0006-0000-0C00-000006000000}">
      <text>
        <r>
          <rPr>
            <sz val="9"/>
            <color indexed="81"/>
            <rFont val="MS P ゴシック"/>
            <family val="3"/>
            <charset val="128"/>
          </rPr>
          <t>貴社のご担当者名を記入して下さい。</t>
        </r>
      </text>
    </comment>
  </commentList>
</comments>
</file>

<file path=xl/sharedStrings.xml><?xml version="1.0" encoding="utf-8"?>
<sst xmlns="http://schemas.openxmlformats.org/spreadsheetml/2006/main" count="1055" uniqueCount="150">
  <si>
    <t>株式会社ヒビキプルーフ　御中</t>
    <rPh sb="0" eb="4">
      <t>カブシk</t>
    </rPh>
    <rPh sb="12" eb="14">
      <t>オンチュ</t>
    </rPh>
    <phoneticPr fontId="4"/>
  </si>
  <si>
    <t>契約金額</t>
    <rPh sb="0" eb="3">
      <t>ケイヤク</t>
    </rPh>
    <rPh sb="3" eb="4">
      <t>ガク</t>
    </rPh>
    <phoneticPr fontId="4"/>
  </si>
  <si>
    <t>前月までの請求額</t>
    <rPh sb="0" eb="2">
      <t>ゼンゲt</t>
    </rPh>
    <rPh sb="5" eb="8">
      <t>セイキュウ</t>
    </rPh>
    <phoneticPr fontId="4"/>
  </si>
  <si>
    <t>今月請求額</t>
    <rPh sb="0" eb="2">
      <t>コンゲt</t>
    </rPh>
    <rPh sb="2" eb="5">
      <t>セイキュ</t>
    </rPh>
    <phoneticPr fontId="4"/>
  </si>
  <si>
    <t>累計出来高</t>
    <rPh sb="0" eb="2">
      <t>ルイケ</t>
    </rPh>
    <rPh sb="2" eb="5">
      <t>デキダカ</t>
    </rPh>
    <phoneticPr fontId="4"/>
  </si>
  <si>
    <t>差引残高</t>
    <rPh sb="0" eb="2">
      <t>サh</t>
    </rPh>
    <rPh sb="2" eb="4">
      <t>ザンダk</t>
    </rPh>
    <phoneticPr fontId="4"/>
  </si>
  <si>
    <t>請求書</t>
    <rPh sb="0" eb="3">
      <t>セイキュ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</si>
  <si>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</si>
  <si>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</si>
  <si>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末</t>
    <rPh sb="0" eb="1">
      <t>マt</t>
    </rPh>
    <phoneticPr fontId="4"/>
  </si>
  <si>
    <t>日</t>
    <rPh sb="0" eb="1">
      <t>ヒ</t>
    </rPh>
    <phoneticPr fontId="4"/>
  </si>
  <si>
    <t>工事名</t>
    <rPh sb="0" eb="3">
      <t>コウz</t>
    </rPh>
    <phoneticPr fontId="4"/>
  </si>
  <si>
    <t>下記の金額を請求いたします。</t>
    <rPh sb="0" eb="3">
      <t>カキン</t>
    </rPh>
    <rPh sb="3" eb="6">
      <t>キンガk</t>
    </rPh>
    <rPh sb="6" eb="8">
      <t>セイキュ</t>
    </rPh>
    <phoneticPr fontId="4"/>
  </si>
  <si>
    <t>会社名</t>
    <rPh sb="0" eb="3">
      <t>カイsy</t>
    </rPh>
    <phoneticPr fontId="4"/>
  </si>
  <si>
    <t>住所</t>
    <rPh sb="0" eb="2">
      <t>10sy</t>
    </rPh>
    <phoneticPr fontId="4"/>
  </si>
  <si>
    <t>TEL/FAX</t>
    <phoneticPr fontId="4"/>
  </si>
  <si>
    <t>担当者</t>
    <rPh sb="0" eb="3">
      <t>タント</t>
    </rPh>
    <phoneticPr fontId="4"/>
  </si>
  <si>
    <t>今回支払額</t>
    <rPh sb="0" eb="2">
      <t>コンカ</t>
    </rPh>
    <rPh sb="2" eb="4">
      <t>シハラ</t>
    </rPh>
    <rPh sb="4" eb="5">
      <t>ガk</t>
    </rPh>
    <phoneticPr fontId="4"/>
  </si>
  <si>
    <t>差引支払額</t>
    <rPh sb="0" eb="2">
      <t>サシヒk</t>
    </rPh>
    <rPh sb="2" eb="5">
      <t>シハラ</t>
    </rPh>
    <phoneticPr fontId="4"/>
  </si>
  <si>
    <t>経理</t>
    <rPh sb="0" eb="2">
      <t>ケイr</t>
    </rPh>
    <phoneticPr fontId="4"/>
  </si>
  <si>
    <t>担当</t>
    <rPh sb="0" eb="2">
      <t>タント</t>
    </rPh>
    <phoneticPr fontId="4"/>
  </si>
  <si>
    <t>上席</t>
    <rPh sb="0" eb="2">
      <t>ジョ</t>
    </rPh>
    <phoneticPr fontId="4"/>
  </si>
  <si>
    <t>役員</t>
    <rPh sb="0" eb="2">
      <t>ヤクイン</t>
    </rPh>
    <phoneticPr fontId="4"/>
  </si>
  <si>
    <t>(本工事)</t>
    <rPh sb="1" eb="4">
      <t>ホン</t>
    </rPh>
    <phoneticPr fontId="4"/>
  </si>
  <si>
    <t>相殺・査定・保留</t>
    <rPh sb="0" eb="2">
      <t>ソウサ</t>
    </rPh>
    <rPh sb="3" eb="5">
      <t>サテイ</t>
    </rPh>
    <rPh sb="6" eb="8">
      <t>ホリュウ</t>
    </rPh>
    <phoneticPr fontId="4"/>
  </si>
  <si>
    <t>(追加工事)</t>
    <rPh sb="1" eb="5">
      <t>ツイk</t>
    </rPh>
    <phoneticPr fontId="4"/>
  </si>
  <si>
    <t>相殺等</t>
    <rPh sb="0" eb="2">
      <t>ソウサ</t>
    </rPh>
    <rPh sb="2" eb="3">
      <t>ト</t>
    </rPh>
    <phoneticPr fontId="4"/>
  </si>
  <si>
    <t>差引支払額</t>
    <rPh sb="0" eb="2">
      <t>サシヒk</t>
    </rPh>
    <rPh sb="2" eb="4">
      <t>シハラ</t>
    </rPh>
    <rPh sb="4" eb="5">
      <t>ガk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</si>
  <si>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</si>
  <si>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</si>
  <si>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内容</t>
    <rPh sb="0" eb="2">
      <t>ナイヨ</t>
    </rPh>
    <phoneticPr fontId="4"/>
  </si>
  <si>
    <t>数量</t>
    <rPh sb="0" eb="2">
      <t>スウリョ</t>
    </rPh>
    <phoneticPr fontId="4"/>
  </si>
  <si>
    <t>単位</t>
    <rPh sb="0" eb="2">
      <t>タン</t>
    </rPh>
    <phoneticPr fontId="4"/>
  </si>
  <si>
    <t>単価</t>
    <rPh sb="0" eb="2">
      <t>タンk</t>
    </rPh>
    <phoneticPr fontId="4"/>
  </si>
  <si>
    <t>備考</t>
    <rPh sb="0" eb="2">
      <t>ビコ</t>
    </rPh>
    <phoneticPr fontId="4"/>
  </si>
  <si>
    <t>金額</t>
    <rPh sb="0" eb="2">
      <t>キンガk</t>
    </rPh>
    <phoneticPr fontId="4"/>
  </si>
  <si>
    <t>内訳</t>
    <rPh sb="0" eb="2">
      <t>ウチワケ</t>
    </rPh>
    <phoneticPr fontId="13"/>
  </si>
  <si>
    <t>番号</t>
    <rPh sb="0" eb="2">
      <t>バンゴウ</t>
    </rPh>
    <phoneticPr fontId="13"/>
  </si>
  <si>
    <t>　項  目　　･　　仕  様　　・　　寸  法</t>
    <rPh sb="1" eb="2">
      <t>コウ</t>
    </rPh>
    <rPh sb="4" eb="5">
      <t>メ</t>
    </rPh>
    <rPh sb="10" eb="11">
      <t>ツカ</t>
    </rPh>
    <rPh sb="13" eb="14">
      <t>サマ</t>
    </rPh>
    <rPh sb="19" eb="20">
      <t>スン</t>
    </rPh>
    <rPh sb="22" eb="23">
      <t>ホウ</t>
    </rPh>
    <phoneticPr fontId="13"/>
  </si>
  <si>
    <t>数量</t>
    <rPh sb="0" eb="2">
      <t>スウリョウ</t>
    </rPh>
    <phoneticPr fontId="13"/>
  </si>
  <si>
    <t>単位</t>
    <rPh sb="0" eb="2">
      <t>タンイ</t>
    </rPh>
    <phoneticPr fontId="13"/>
  </si>
  <si>
    <t>単価</t>
    <rPh sb="0" eb="2">
      <t>タンカ</t>
    </rPh>
    <phoneticPr fontId="13"/>
  </si>
  <si>
    <t>金　額</t>
    <rPh sb="0" eb="1">
      <t>キン</t>
    </rPh>
    <rPh sb="2" eb="3">
      <t>ガク</t>
    </rPh>
    <phoneticPr fontId="13"/>
  </si>
  <si>
    <t>式</t>
    <rPh sb="0" eb="1">
      <t>シキ</t>
    </rPh>
    <phoneticPr fontId="13"/>
  </si>
  <si>
    <t>％</t>
    <phoneticPr fontId="13"/>
  </si>
  <si>
    <t>円</t>
    <rPh sb="0" eb="1">
      <t>エン</t>
    </rPh>
    <phoneticPr fontId="13"/>
  </si>
  <si>
    <t>値引き</t>
    <rPh sb="0" eb="2">
      <t>ネビ</t>
    </rPh>
    <phoneticPr fontId="13"/>
  </si>
  <si>
    <t>合計（累計出来高）</t>
    <rPh sb="0" eb="2">
      <t>ゴウケイ</t>
    </rPh>
    <rPh sb="3" eb="5">
      <t>ルイケイ</t>
    </rPh>
    <rPh sb="5" eb="8">
      <t>デキダカ</t>
    </rPh>
    <phoneticPr fontId="13"/>
  </si>
  <si>
    <t>日</t>
    <rPh sb="0" eb="1">
      <t>ヒ</t>
    </rPh>
    <phoneticPr fontId="4"/>
  </si>
  <si>
    <t>単位</t>
    <rPh sb="0" eb="2">
      <t>タン</t>
    </rPh>
    <phoneticPr fontId="4"/>
  </si>
  <si>
    <t>単価</t>
    <rPh sb="0" eb="2">
      <t>タンk</t>
    </rPh>
    <phoneticPr fontId="4"/>
  </si>
  <si>
    <t>金額</t>
    <rPh sb="0" eb="2">
      <t>キンガk</t>
    </rPh>
    <phoneticPr fontId="4"/>
  </si>
  <si>
    <t>合計</t>
    <rPh sb="0" eb="2">
      <t>ゴウケ</t>
    </rPh>
    <phoneticPr fontId="4"/>
  </si>
  <si>
    <t>作業内容</t>
    <rPh sb="0" eb="4">
      <t>サギョ</t>
    </rPh>
    <phoneticPr fontId="4"/>
  </si>
  <si>
    <t>備考</t>
    <rPh sb="0" eb="2">
      <t>ビコ</t>
    </rPh>
    <phoneticPr fontId="4"/>
  </si>
  <si>
    <t>承認</t>
    <rPh sb="0" eb="2">
      <t>ショ</t>
    </rPh>
    <phoneticPr fontId="4"/>
  </si>
  <si>
    <t>契約外工事内訳明細書</t>
    <rPh sb="0" eb="3">
      <t>ケイヤk</t>
    </rPh>
    <rPh sb="3" eb="5">
      <t>コウz</t>
    </rPh>
    <rPh sb="5" eb="7">
      <t>ウチワk</t>
    </rPh>
    <rPh sb="7" eb="10">
      <t>メイサ</t>
    </rPh>
    <phoneticPr fontId="4"/>
  </si>
  <si>
    <t>工事名</t>
    <rPh sb="0" eb="3">
      <t>コウz</t>
    </rPh>
    <phoneticPr fontId="4"/>
  </si>
  <si>
    <t>会社名</t>
    <rPh sb="0" eb="3">
      <t>カイsy</t>
    </rPh>
    <phoneticPr fontId="4"/>
  </si>
  <si>
    <t>会社名</t>
    <rPh sb="0" eb="2">
      <t>カイsy</t>
    </rPh>
    <rPh sb="2" eb="3">
      <t>メ</t>
    </rPh>
    <phoneticPr fontId="4"/>
  </si>
  <si>
    <t>今月請求額(税抜)</t>
    <rPh sb="0" eb="2">
      <t>コンゲt</t>
    </rPh>
    <rPh sb="2" eb="5">
      <t>セイキュ</t>
    </rPh>
    <rPh sb="6" eb="8">
      <t>ゼイヌk</t>
    </rPh>
    <phoneticPr fontId="4"/>
  </si>
  <si>
    <t>請求額(税込)</t>
    <rPh sb="0" eb="3">
      <t>セイキュ</t>
    </rPh>
    <rPh sb="4" eb="6">
      <t>ゼイコm</t>
    </rPh>
    <phoneticPr fontId="4"/>
  </si>
  <si>
    <t>※工事担当者記入(税込)</t>
    <rPh sb="1" eb="6">
      <t>コ</t>
    </rPh>
    <rPh sb="6" eb="8">
      <t>キニュ</t>
    </rPh>
    <rPh sb="9" eb="11">
      <t>ゼイコm</t>
    </rPh>
    <phoneticPr fontId="4"/>
  </si>
  <si>
    <t>請求金額(税込)</t>
    <rPh sb="0" eb="4">
      <t>セイキュ</t>
    </rPh>
    <rPh sb="5" eb="7">
      <t>ゼイコm</t>
    </rPh>
    <phoneticPr fontId="4"/>
  </si>
  <si>
    <t>※税抜で記入。</t>
    <rPh sb="1" eb="3">
      <t>ゼイヌk</t>
    </rPh>
    <rPh sb="4" eb="6">
      <t>キニュ</t>
    </rPh>
    <phoneticPr fontId="4"/>
  </si>
  <si>
    <t>計</t>
    <rPh sb="0" eb="1">
      <t>ケ</t>
    </rPh>
    <phoneticPr fontId="4"/>
  </si>
  <si>
    <t>相殺・査定</t>
    <rPh sb="0" eb="2">
      <t>ソウサ</t>
    </rPh>
    <rPh sb="3" eb="5">
      <t>サテ</t>
    </rPh>
    <phoneticPr fontId="4"/>
  </si>
  <si>
    <t>(契約外工事)</t>
    <rPh sb="1" eb="3">
      <t>ケイヤk</t>
    </rPh>
    <rPh sb="3" eb="4">
      <t>ガ</t>
    </rPh>
    <rPh sb="4" eb="6">
      <t>ツイk</t>
    </rPh>
    <phoneticPr fontId="4"/>
  </si>
  <si>
    <t>振込先登録用紙（初回・変更）</t>
    <rPh sb="0" eb="3">
      <t>フリコミサキ</t>
    </rPh>
    <rPh sb="3" eb="5">
      <t>トウロク</t>
    </rPh>
    <rPh sb="5" eb="7">
      <t>ヨウシ</t>
    </rPh>
    <rPh sb="8" eb="10">
      <t>ショカイ</t>
    </rPh>
    <rPh sb="11" eb="13">
      <t>ヘンコウ</t>
    </rPh>
    <phoneticPr fontId="4"/>
  </si>
  <si>
    <t>記入日：　　　　年　 　月　 　日</t>
    <rPh sb="0" eb="2">
      <t>キニュウ</t>
    </rPh>
    <rPh sb="2" eb="3">
      <t>ヒ</t>
    </rPh>
    <rPh sb="8" eb="9">
      <t>ネン</t>
    </rPh>
    <rPh sb="12" eb="13">
      <t>ガツ</t>
    </rPh>
    <rPh sb="16" eb="17">
      <t>ニチ</t>
    </rPh>
    <phoneticPr fontId="4"/>
  </si>
  <si>
    <t>会社名</t>
    <rPh sb="0" eb="3">
      <t>カイシャメイ</t>
    </rPh>
    <phoneticPr fontId="4"/>
  </si>
  <si>
    <t>連絡先
電話番号</t>
    <rPh sb="0" eb="3">
      <t>レンラクサキ</t>
    </rPh>
    <rPh sb="4" eb="6">
      <t>デンワ</t>
    </rPh>
    <rPh sb="6" eb="8">
      <t>バンゴウ</t>
    </rPh>
    <phoneticPr fontId="4"/>
  </si>
  <si>
    <t>振込先ご入金指定口座</t>
    <rPh sb="0" eb="2">
      <t>フリコミ</t>
    </rPh>
    <rPh sb="2" eb="3">
      <t>サキ</t>
    </rPh>
    <rPh sb="4" eb="6">
      <t>ニュウキン</t>
    </rPh>
    <rPh sb="6" eb="8">
      <t>シテイ</t>
    </rPh>
    <rPh sb="8" eb="10">
      <t>コウザ</t>
    </rPh>
    <phoneticPr fontId="4"/>
  </si>
  <si>
    <t>銀行</t>
    <rPh sb="0" eb="2">
      <t>ギンコウ</t>
    </rPh>
    <phoneticPr fontId="4"/>
  </si>
  <si>
    <t>店</t>
    <rPh sb="0" eb="1">
      <t>テン</t>
    </rPh>
    <phoneticPr fontId="4"/>
  </si>
  <si>
    <t>預金
科目</t>
    <rPh sb="0" eb="2">
      <t>ヨキン</t>
    </rPh>
    <rPh sb="3" eb="5">
      <t>カモク</t>
    </rPh>
    <phoneticPr fontId="4"/>
  </si>
  <si>
    <t>口座
番号</t>
    <rPh sb="0" eb="2">
      <t>コウザ</t>
    </rPh>
    <rPh sb="3" eb="5">
      <t>バンゴウ</t>
    </rPh>
    <phoneticPr fontId="4"/>
  </si>
  <si>
    <t>フリガナ</t>
    <phoneticPr fontId="4"/>
  </si>
  <si>
    <t>口座
名義</t>
    <rPh sb="0" eb="2">
      <t>コウザ</t>
    </rPh>
    <rPh sb="3" eb="5">
      <t>メイギ</t>
    </rPh>
    <phoneticPr fontId="4"/>
  </si>
  <si>
    <t>受　付</t>
    <rPh sb="0" eb="1">
      <t>ウケ</t>
    </rPh>
    <rPh sb="2" eb="3">
      <t>ツキ</t>
    </rPh>
    <phoneticPr fontId="4"/>
  </si>
  <si>
    <t>受　理</t>
    <rPh sb="0" eb="1">
      <t>ウケ</t>
    </rPh>
    <rPh sb="2" eb="3">
      <t>リ</t>
    </rPh>
    <phoneticPr fontId="4"/>
  </si>
  <si>
    <t>承　認</t>
    <rPh sb="0" eb="1">
      <t>ショウ</t>
    </rPh>
    <rPh sb="2" eb="3">
      <t>ニン</t>
    </rPh>
    <phoneticPr fontId="4"/>
  </si>
  <si>
    <t>/</t>
    <phoneticPr fontId="4"/>
  </si>
  <si>
    <t>/</t>
    <phoneticPr fontId="4"/>
  </si>
  <si>
    <t>Version1.1703</t>
    <phoneticPr fontId="4"/>
  </si>
  <si>
    <t>円</t>
    <rPh sb="0" eb="1">
      <t>エン</t>
    </rPh>
    <phoneticPr fontId="4"/>
  </si>
  <si>
    <t>出来高</t>
    <rPh sb="0" eb="3">
      <t>デキダk</t>
    </rPh>
    <phoneticPr fontId="4"/>
  </si>
  <si>
    <t>累計</t>
    <rPh sb="0" eb="2">
      <t>ルイケ</t>
    </rPh>
    <phoneticPr fontId="4"/>
  </si>
  <si>
    <t>月計</t>
    <rPh sb="0" eb="1">
      <t>ゲツ</t>
    </rPh>
    <rPh sb="1" eb="2">
      <t>ケ</t>
    </rPh>
    <phoneticPr fontId="4"/>
  </si>
  <si>
    <t>累計%</t>
    <rPh sb="0" eb="2">
      <t>ルイケ</t>
    </rPh>
    <phoneticPr fontId="4"/>
  </si>
  <si>
    <t>合計(月計)</t>
    <rPh sb="0" eb="2">
      <t>ゴウケ</t>
    </rPh>
    <rPh sb="3" eb="5">
      <t>ゲッケ</t>
    </rPh>
    <phoneticPr fontId="13"/>
  </si>
  <si>
    <t>　月 末日</t>
    <rPh sb="1" eb="2">
      <t>ツキ</t>
    </rPh>
    <rPh sb="3" eb="4">
      <t>マツ</t>
    </rPh>
    <rPh sb="4" eb="5">
      <t>ヒ</t>
    </rPh>
    <phoneticPr fontId="13"/>
  </si>
  <si>
    <t>追加工事内訳明細書</t>
    <rPh sb="0" eb="2">
      <t>ツイk</t>
    </rPh>
    <rPh sb="2" eb="4">
      <t>ホンコウz</t>
    </rPh>
    <rPh sb="4" eb="9">
      <t>ウチワk</t>
    </rPh>
    <phoneticPr fontId="4"/>
  </si>
  <si>
    <t>（請求書受付締切日）</t>
  </si>
  <si>
    <t>（お支払いについて）</t>
  </si>
  <si>
    <t> </t>
  </si>
  <si>
    <t>TEL047-712-1530　/　FAX047-712-1531</t>
  </si>
  <si>
    <t>　材料等の立替項目がある場合は、支払い時に相殺させて頂きます。</t>
    <rPh sb="1" eb="3">
      <t>ザイリョウ</t>
    </rPh>
    <rPh sb="3" eb="4">
      <t>トウ</t>
    </rPh>
    <rPh sb="5" eb="7">
      <t>タテカエ</t>
    </rPh>
    <rPh sb="7" eb="9">
      <t>コウモク</t>
    </rPh>
    <rPh sb="12" eb="14">
      <t>バアイ</t>
    </rPh>
    <rPh sb="16" eb="18">
      <t>シハラ</t>
    </rPh>
    <rPh sb="19" eb="20">
      <t>ジ</t>
    </rPh>
    <rPh sb="21" eb="23">
      <t>ソウサイ</t>
    </rPh>
    <rPh sb="26" eb="27">
      <t>イタダ</t>
    </rPh>
    <phoneticPr fontId="4"/>
  </si>
  <si>
    <t>　振込先登録用紙は初回及び次回以降ご変更時にご記入の上、提出をお願い致します。</t>
    <rPh sb="28" eb="30">
      <t>テイシュツ</t>
    </rPh>
    <rPh sb="32" eb="33">
      <t>ネガ</t>
    </rPh>
    <rPh sb="34" eb="35">
      <t>イタ</t>
    </rPh>
    <phoneticPr fontId="4"/>
  </si>
  <si>
    <t>　登録内容にご変更のあった場合は速やかにお願い致します。</t>
    <rPh sb="1" eb="3">
      <t>トウロク</t>
    </rPh>
    <rPh sb="3" eb="5">
      <t>ナイヨウ</t>
    </rPh>
    <rPh sb="7" eb="9">
      <t>ヘンコウ</t>
    </rPh>
    <rPh sb="13" eb="15">
      <t>バアイ</t>
    </rPh>
    <rPh sb="16" eb="17">
      <t>スミ</t>
    </rPh>
    <rPh sb="21" eb="22">
      <t>ネガ</t>
    </rPh>
    <rPh sb="23" eb="24">
      <t>イタ</t>
    </rPh>
    <phoneticPr fontId="4"/>
  </si>
  <si>
    <t>　翌月扱いになったご請求分はFAXにてお知らせ致します。</t>
    <rPh sb="1" eb="2">
      <t>ヨク</t>
    </rPh>
    <rPh sb="2" eb="3">
      <t>ツキ</t>
    </rPh>
    <rPh sb="3" eb="4">
      <t>アツカ</t>
    </rPh>
    <rPh sb="10" eb="12">
      <t>セイキュウ</t>
    </rPh>
    <rPh sb="12" eb="13">
      <t>ブン</t>
    </rPh>
    <rPh sb="20" eb="21">
      <t>シ</t>
    </rPh>
    <rPh sb="23" eb="24">
      <t>イタ</t>
    </rPh>
    <phoneticPr fontId="4"/>
  </si>
  <si>
    <t>　※工事現場名は正式名称での記入をお願い致します。</t>
    <rPh sb="2" eb="4">
      <t>コウジ</t>
    </rPh>
    <rPh sb="4" eb="6">
      <t>ゲンバ</t>
    </rPh>
    <rPh sb="6" eb="7">
      <t>メイ</t>
    </rPh>
    <rPh sb="8" eb="10">
      <t>セイシキ</t>
    </rPh>
    <rPh sb="10" eb="12">
      <t>メイショウ</t>
    </rPh>
    <rPh sb="14" eb="16">
      <t>キニュウ</t>
    </rPh>
    <rPh sb="18" eb="19">
      <t>ネガ</t>
    </rPh>
    <rPh sb="20" eb="21">
      <t>イタ</t>
    </rPh>
    <phoneticPr fontId="4"/>
  </si>
  <si>
    <t>　※請求書と内訳書はセットで提出お願い致します。</t>
    <rPh sb="2" eb="5">
      <t>セイキュウショ</t>
    </rPh>
    <rPh sb="6" eb="9">
      <t>ウチワケショ</t>
    </rPh>
    <rPh sb="14" eb="16">
      <t>テイシュツ</t>
    </rPh>
    <rPh sb="17" eb="18">
      <t>ネガ</t>
    </rPh>
    <rPh sb="19" eb="20">
      <t>イタ</t>
    </rPh>
    <phoneticPr fontId="4"/>
  </si>
  <si>
    <t>　※請求書送付先が違いますと処理に遅れが生じる可能性があるため、翌月扱いになる</t>
    <rPh sb="2" eb="5">
      <t>セイキュウショ</t>
    </rPh>
    <rPh sb="5" eb="8">
      <t>ソウフサキ</t>
    </rPh>
    <rPh sb="9" eb="10">
      <t>チガ</t>
    </rPh>
    <rPh sb="14" eb="16">
      <t>ショリ</t>
    </rPh>
    <rPh sb="17" eb="18">
      <t>オク</t>
    </rPh>
    <rPh sb="20" eb="21">
      <t>ショウ</t>
    </rPh>
    <rPh sb="23" eb="26">
      <t>カノウセイ</t>
    </rPh>
    <rPh sb="32" eb="33">
      <t>ヨク</t>
    </rPh>
    <rPh sb="33" eb="34">
      <t>ヅキ</t>
    </rPh>
    <rPh sb="34" eb="35">
      <t>アツカ</t>
    </rPh>
    <phoneticPr fontId="4"/>
  </si>
  <si>
    <t>　　場合があります。ご注意をお願い致します。</t>
    <rPh sb="2" eb="4">
      <t>バアイ</t>
    </rPh>
    <rPh sb="11" eb="13">
      <t>チュウイ</t>
    </rPh>
    <rPh sb="15" eb="16">
      <t>ネガイ</t>
    </rPh>
    <rPh sb="17" eb="18">
      <t>イタ</t>
    </rPh>
    <phoneticPr fontId="4"/>
  </si>
  <si>
    <t>　※1物件ごとに請求書1枚必要になります。</t>
    <rPh sb="3" eb="5">
      <t>ブッケン</t>
    </rPh>
    <rPh sb="8" eb="11">
      <t>セイキュウショ</t>
    </rPh>
    <rPh sb="12" eb="13">
      <t>マイ</t>
    </rPh>
    <rPh sb="13" eb="15">
      <t>ヒツヨウ</t>
    </rPh>
    <phoneticPr fontId="4"/>
  </si>
  <si>
    <t>(税抜）</t>
    <rPh sb="1" eb="3">
      <t>ゼイヌキ</t>
    </rPh>
    <phoneticPr fontId="4"/>
  </si>
  <si>
    <t>ヒビキビル大規模修繕工事</t>
    <rPh sb="5" eb="8">
      <t>ダイキボ</t>
    </rPh>
    <rPh sb="8" eb="10">
      <t>シュウゼン</t>
    </rPh>
    <rPh sb="10" eb="12">
      <t>コウジ</t>
    </rPh>
    <phoneticPr fontId="4"/>
  </si>
  <si>
    <t>内訳明細書参照</t>
    <rPh sb="0" eb="2">
      <t>ウチワケ</t>
    </rPh>
    <rPh sb="2" eb="5">
      <t>メイサイショ</t>
    </rPh>
    <rPh sb="5" eb="7">
      <t>サンショウ</t>
    </rPh>
    <phoneticPr fontId="4"/>
  </si>
  <si>
    <t>本工事内訳明細書</t>
    <rPh sb="0" eb="1">
      <t>ホン</t>
    </rPh>
    <rPh sb="1" eb="3">
      <t>ホンコウz</t>
    </rPh>
    <rPh sb="3" eb="8">
      <t>ウチワk</t>
    </rPh>
    <phoneticPr fontId="4"/>
  </si>
  <si>
    <t>数量</t>
    <rPh sb="0" eb="1">
      <t>ニン</t>
    </rPh>
    <rPh sb="1" eb="2">
      <t>リョ</t>
    </rPh>
    <phoneticPr fontId="4"/>
  </si>
  <si>
    <t>防水工事</t>
    <rPh sb="0" eb="4">
      <t>ボウス</t>
    </rPh>
    <phoneticPr fontId="4"/>
  </si>
  <si>
    <t>塗装工事</t>
    <rPh sb="0" eb="2">
      <t>トソ</t>
    </rPh>
    <rPh sb="2" eb="4">
      <t>コウz</t>
    </rPh>
    <phoneticPr fontId="4"/>
  </si>
  <si>
    <t>シーリング工事</t>
    <rPh sb="5" eb="7">
      <t>コウz</t>
    </rPh>
    <phoneticPr fontId="4"/>
  </si>
  <si>
    <t>下地補修工事</t>
    <rPh sb="0" eb="2">
      <t>シタz</t>
    </rPh>
    <rPh sb="2" eb="4">
      <t>ホシュ</t>
    </rPh>
    <rPh sb="4" eb="6">
      <t>コウz</t>
    </rPh>
    <phoneticPr fontId="4"/>
  </si>
  <si>
    <t>式</t>
    <rPh sb="0" eb="1">
      <t>シk</t>
    </rPh>
    <phoneticPr fontId="4"/>
  </si>
  <si>
    <t>　6月 末日</t>
    <rPh sb="2" eb="3">
      <t>ツキ</t>
    </rPh>
    <rPh sb="4" eb="5">
      <t>マツ</t>
    </rPh>
    <rPh sb="5" eb="6">
      <t>ヒ</t>
    </rPh>
    <phoneticPr fontId="13"/>
  </si>
  <si>
    <t>　7月 末日</t>
    <rPh sb="2" eb="3">
      <t>ツキ</t>
    </rPh>
    <rPh sb="4" eb="5">
      <t>マツ</t>
    </rPh>
    <rPh sb="5" eb="6">
      <t>ヒ</t>
    </rPh>
    <phoneticPr fontId="13"/>
  </si>
  <si>
    <t>内訳書参照</t>
    <rPh sb="0" eb="2">
      <t>ウチワk</t>
    </rPh>
    <rPh sb="2" eb="3">
      <t>sy</t>
    </rPh>
    <rPh sb="3" eb="5">
      <t>サンショ</t>
    </rPh>
    <phoneticPr fontId="4"/>
  </si>
  <si>
    <t>下地調整(ノロ引き)</t>
    <rPh sb="0" eb="2">
      <t>シタz</t>
    </rPh>
    <rPh sb="2" eb="4">
      <t>チョウセ</t>
    </rPh>
    <rPh sb="7" eb="8">
      <t>ヒ</t>
    </rPh>
    <phoneticPr fontId="4"/>
  </si>
  <si>
    <t>防水トップコート仕様変更(ウレタン→フッ素)</t>
    <rPh sb="0" eb="2">
      <t>ボウス</t>
    </rPh>
    <rPh sb="8" eb="10">
      <t>シヨウ</t>
    </rPh>
    <rPh sb="10" eb="12">
      <t>ヘン</t>
    </rPh>
    <rPh sb="20" eb="21">
      <t>s</t>
    </rPh>
    <phoneticPr fontId="4"/>
  </si>
  <si>
    <t>㎡</t>
    <rPh sb="0" eb="1">
      <t>$</t>
    </rPh>
    <phoneticPr fontId="4"/>
  </si>
  <si>
    <t>7　月 末日</t>
    <rPh sb="2" eb="3">
      <t>ツキ</t>
    </rPh>
    <rPh sb="4" eb="5">
      <t>マツ</t>
    </rPh>
    <rPh sb="5" eb="6">
      <t>ヒ</t>
    </rPh>
    <phoneticPr fontId="13"/>
  </si>
  <si>
    <t>２Fバルコニー防水工事</t>
    <rPh sb="7" eb="9">
      <t>ボウス</t>
    </rPh>
    <rPh sb="9" eb="11">
      <t>コウz</t>
    </rPh>
    <phoneticPr fontId="4"/>
  </si>
  <si>
    <t>3Fバルコニー防水工事</t>
    <rPh sb="7" eb="9">
      <t>ボウス</t>
    </rPh>
    <rPh sb="9" eb="11">
      <t>コウz</t>
    </rPh>
    <phoneticPr fontId="4"/>
  </si>
  <si>
    <t>人</t>
    <rPh sb="0" eb="1">
      <t>ニン</t>
    </rPh>
    <phoneticPr fontId="4"/>
  </si>
  <si>
    <t>屋上防止工事</t>
    <rPh sb="0" eb="2">
      <t>オクジョ</t>
    </rPh>
    <rPh sb="2" eb="6">
      <t>ボウs</t>
    </rPh>
    <phoneticPr fontId="4"/>
  </si>
  <si>
    <t>＜弊社指定請求書について＞</t>
    <rPh sb="3" eb="5">
      <t>シテイ</t>
    </rPh>
    <phoneticPr fontId="4"/>
  </si>
  <si>
    <r>
      <t>　月末締め</t>
    </r>
    <r>
      <rPr>
        <b/>
        <u val="double"/>
        <sz val="10"/>
        <color rgb="FFFF0000"/>
        <rFont val="ＭＳ Ｐゴシック"/>
        <family val="3"/>
        <charset val="128"/>
        <scheme val="minor"/>
      </rPr>
      <t>翌月5日必着</t>
    </r>
    <phoneticPr fontId="4"/>
  </si>
  <si>
    <r>
      <t>（</t>
    </r>
    <r>
      <rPr>
        <sz val="10"/>
        <color rgb="FFFF0000"/>
        <rFont val="ＭＳ Ｐゴシック"/>
        <family val="3"/>
        <charset val="128"/>
        <scheme val="minor"/>
      </rPr>
      <t>5日が日祝日の場合は翌営業日締切となります。</t>
    </r>
    <r>
      <rPr>
        <sz val="10"/>
        <color theme="1"/>
        <rFont val="ＭＳ Ｐゴシック"/>
        <family val="3"/>
        <charset val="128"/>
        <scheme val="minor"/>
      </rPr>
      <t>）</t>
    </r>
    <phoneticPr fontId="4"/>
  </si>
  <si>
    <r>
      <t>受付締切日を過ぎた場合は</t>
    </r>
    <r>
      <rPr>
        <sz val="10"/>
        <color rgb="FFFF0000"/>
        <rFont val="ＭＳ Ｐゴシック"/>
        <family val="3"/>
        <charset val="128"/>
        <scheme val="minor"/>
      </rPr>
      <t>翌月の扱い</t>
    </r>
    <r>
      <rPr>
        <sz val="10"/>
        <color theme="1"/>
        <rFont val="ＭＳ Ｐゴシック"/>
        <family val="3"/>
        <charset val="128"/>
        <scheme val="minor"/>
      </rPr>
      <t>とさせて頂きますので、ご注意をお願い致します。</t>
    </r>
    <rPh sb="29" eb="31">
      <t>チュウイ</t>
    </rPh>
    <rPh sb="33" eb="34">
      <t>ネガ</t>
    </rPh>
    <rPh sb="35" eb="36">
      <t>イタ</t>
    </rPh>
    <phoneticPr fontId="4"/>
  </si>
  <si>
    <r>
      <t>　尚、</t>
    </r>
    <r>
      <rPr>
        <sz val="10"/>
        <color rgb="FFFF0000"/>
        <rFont val="ＭＳ Ｐゴシック"/>
        <family val="3"/>
        <charset val="128"/>
        <scheme val="minor"/>
      </rPr>
      <t>御社印の押印</t>
    </r>
    <r>
      <rPr>
        <sz val="10"/>
        <color theme="1"/>
        <rFont val="ＭＳ Ｐゴシック"/>
        <family val="3"/>
        <charset val="128"/>
        <scheme val="minor"/>
      </rPr>
      <t>がない場合も処理致しかねますので、ご注意をお願い致します。</t>
    </r>
    <rPh sb="31" eb="32">
      <t>ネガ</t>
    </rPh>
    <rPh sb="33" eb="34">
      <t>イタ</t>
    </rPh>
    <phoneticPr fontId="4"/>
  </si>
  <si>
    <t>　月末締め翌月末支払い</t>
    <rPh sb="7" eb="8">
      <t>マツ</t>
    </rPh>
    <rPh sb="8" eb="9">
      <t>シ</t>
    </rPh>
    <rPh sb="9" eb="10">
      <t>ハラ</t>
    </rPh>
    <phoneticPr fontId="4"/>
  </si>
  <si>
    <t>　安全衛生活動費・振込手数料に関しましては、差し引かせて頂きます。</t>
    <rPh sb="1" eb="3">
      <t>アンゼン</t>
    </rPh>
    <rPh sb="3" eb="5">
      <t>エイセイ</t>
    </rPh>
    <rPh sb="5" eb="7">
      <t>カツドウ</t>
    </rPh>
    <rPh sb="7" eb="8">
      <t>ヒ</t>
    </rPh>
    <rPh sb="9" eb="11">
      <t>フリコミ</t>
    </rPh>
    <rPh sb="11" eb="14">
      <t>テスウリョウ</t>
    </rPh>
    <rPh sb="15" eb="16">
      <t>カン</t>
    </rPh>
    <rPh sb="22" eb="23">
      <t>サ</t>
    </rPh>
    <rPh sb="24" eb="25">
      <t>ヒ</t>
    </rPh>
    <rPh sb="28" eb="29">
      <t>イタダ</t>
    </rPh>
    <phoneticPr fontId="4"/>
  </si>
  <si>
    <t>　支払手続きが完了致しましたら、支払明細書をFAX致します。</t>
    <rPh sb="1" eb="3">
      <t>シハラ</t>
    </rPh>
    <rPh sb="3" eb="5">
      <t>テツヅ</t>
    </rPh>
    <rPh sb="7" eb="9">
      <t>カンリョウ</t>
    </rPh>
    <rPh sb="9" eb="10">
      <t>イタ</t>
    </rPh>
    <rPh sb="16" eb="18">
      <t>シハラ</t>
    </rPh>
    <rPh sb="18" eb="21">
      <t>メイサイショ</t>
    </rPh>
    <rPh sb="25" eb="26">
      <t>イタ</t>
    </rPh>
    <phoneticPr fontId="4"/>
  </si>
  <si>
    <t>　●本社　</t>
    <phoneticPr fontId="4"/>
  </si>
  <si>
    <t>〒271-0065</t>
    <phoneticPr fontId="4"/>
  </si>
  <si>
    <t>千葉県松戸市南花島1-2-4  ※平成30年1月22日に左記住所へ移転しました。</t>
    <rPh sb="0" eb="3">
      <t>チバケン</t>
    </rPh>
    <rPh sb="3" eb="6">
      <t>マツドシ</t>
    </rPh>
    <rPh sb="6" eb="7">
      <t>ミナミ</t>
    </rPh>
    <rPh sb="7" eb="9">
      <t>ハナシマ</t>
    </rPh>
    <rPh sb="17" eb="19">
      <t>ヘイセイ</t>
    </rPh>
    <rPh sb="21" eb="22">
      <t>ネン</t>
    </rPh>
    <rPh sb="23" eb="24">
      <t>ガツ</t>
    </rPh>
    <rPh sb="26" eb="27">
      <t>ヒ</t>
    </rPh>
    <rPh sb="28" eb="30">
      <t>サキ</t>
    </rPh>
    <rPh sb="30" eb="32">
      <t>ジュウショ</t>
    </rPh>
    <rPh sb="33" eb="35">
      <t>イテン</t>
    </rPh>
    <phoneticPr fontId="4"/>
  </si>
  <si>
    <t>　つきましてはご請求額の出来高90％はご請求の翌月末にお支払させて頂きます。</t>
    <rPh sb="8" eb="10">
      <t>セイキュウ</t>
    </rPh>
    <rPh sb="10" eb="11">
      <t>ガク</t>
    </rPh>
    <rPh sb="12" eb="15">
      <t>デキダカ</t>
    </rPh>
    <rPh sb="20" eb="22">
      <t>セイキュウ</t>
    </rPh>
    <rPh sb="23" eb="24">
      <t>ヨク</t>
    </rPh>
    <rPh sb="24" eb="25">
      <t>ツキ</t>
    </rPh>
    <rPh sb="25" eb="26">
      <t>マツ</t>
    </rPh>
    <rPh sb="28" eb="30">
      <t>シハラ</t>
    </rPh>
    <rPh sb="33" eb="34">
      <t>イタダ</t>
    </rPh>
    <phoneticPr fontId="4"/>
  </si>
  <si>
    <t>　保留金10％は翌々月末にお支払い致します。</t>
    <rPh sb="1" eb="3">
      <t>ホリュウ</t>
    </rPh>
    <rPh sb="3" eb="4">
      <t>キン</t>
    </rPh>
    <rPh sb="8" eb="10">
      <t>ヨクヨク</t>
    </rPh>
    <rPh sb="10" eb="11">
      <t>ツキ</t>
    </rPh>
    <rPh sb="11" eb="12">
      <t>マツ</t>
    </rPh>
    <rPh sb="14" eb="16">
      <t>シハラ</t>
    </rPh>
    <rPh sb="17" eb="18">
      <t>イタ</t>
    </rPh>
    <phoneticPr fontId="4"/>
  </si>
  <si>
    <t>　平成30年4月末締分より保留金制度を設置することになりました。</t>
    <rPh sb="1" eb="3">
      <t>ヘイセイ</t>
    </rPh>
    <rPh sb="5" eb="6">
      <t>ネン</t>
    </rPh>
    <rPh sb="7" eb="8">
      <t>ガツ</t>
    </rPh>
    <rPh sb="8" eb="9">
      <t>マツ</t>
    </rPh>
    <rPh sb="9" eb="10">
      <t>シ</t>
    </rPh>
    <rPh sb="10" eb="11">
      <t>ブン</t>
    </rPh>
    <rPh sb="13" eb="15">
      <t>ホリュウ</t>
    </rPh>
    <rPh sb="15" eb="16">
      <t>キン</t>
    </rPh>
    <rPh sb="16" eb="18">
      <t>セイド</t>
    </rPh>
    <rPh sb="19" eb="21">
      <t>セッチ</t>
    </rPh>
    <phoneticPr fontId="4"/>
  </si>
  <si>
    <t>㈱〇〇〇工業</t>
    <rPh sb="4" eb="6">
      <t>コウギョウ</t>
    </rPh>
    <phoneticPr fontId="4"/>
  </si>
  <si>
    <t>〇〇県〇〇市〇〇〇　〇-〇-〇</t>
    <rPh sb="0" eb="3">
      <t>００ケン</t>
    </rPh>
    <rPh sb="5" eb="6">
      <t>シ</t>
    </rPh>
    <phoneticPr fontId="4"/>
  </si>
  <si>
    <t>〇〇〇-〇〇〇-〇〇〇</t>
    <phoneticPr fontId="4"/>
  </si>
  <si>
    <t>〇〇〇</t>
    <phoneticPr fontId="4"/>
  </si>
  <si>
    <t xml:space="preserve">　　 </t>
    <phoneticPr fontId="4"/>
  </si>
  <si>
    <t>　※締切日が変更になる場合があります。その際は事前にご連絡を致します。</t>
    <rPh sb="2" eb="4">
      <t>シメキリ</t>
    </rPh>
    <rPh sb="4" eb="5">
      <t>ヒ</t>
    </rPh>
    <rPh sb="6" eb="8">
      <t>ヘンコウ</t>
    </rPh>
    <rPh sb="11" eb="13">
      <t>バアイ</t>
    </rPh>
    <rPh sb="21" eb="22">
      <t>サイ</t>
    </rPh>
    <rPh sb="23" eb="25">
      <t>ジゼン</t>
    </rPh>
    <rPh sb="27" eb="29">
      <t>レンラク</t>
    </rPh>
    <rPh sb="30" eb="31">
      <t>イタ</t>
    </rPh>
    <phoneticPr fontId="4"/>
  </si>
  <si>
    <t>（請求書送付先）</t>
    <phoneticPr fontId="4"/>
  </si>
  <si>
    <t>消費税(10%)</t>
    <rPh sb="0" eb="3">
      <t>ショ</t>
    </rPh>
    <phoneticPr fontId="4"/>
  </si>
  <si>
    <t>住所</t>
    <rPh sb="0" eb="2">
      <t>ジュウショ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</si>
</sst>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#,##0.0_);[Red]\(#,##0.0\)"/>
  </numFmts>
  <fonts count="43"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HG丸ｺﾞｼｯｸM-PRO"/>
      <family val="3"/>
      <charset val="128"/>
    </font>
    <font>
      <sz val="1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u/>
      <sz val="12"/>
      <color theme="1"/>
      <name val="ＭＳ Ｐゴシック"/>
      <family val="3"/>
      <charset val="128"/>
      <scheme val="minor"/>
    </font>
    <font>
      <b/>
      <sz val="22"/>
      <color theme="1"/>
      <name val="HGｺﾞｼｯｸM"/>
      <family val="3"/>
      <charset val="128"/>
    </font>
    <font>
      <sz val="14"/>
      <color theme="1"/>
      <name val="HGｺﾞｼｯｸM"/>
      <family val="3"/>
      <charset val="128"/>
    </font>
    <font>
      <sz val="12"/>
      <color theme="1"/>
      <name val="HGｺﾞｼｯｸM"/>
      <family val="3"/>
      <charset val="128"/>
    </font>
    <font>
      <sz val="14"/>
      <color theme="1" tint="0.34998626667073579"/>
      <name val="HGｺﾞｼｯｸM"/>
      <family val="3"/>
      <charset val="128"/>
    </font>
    <font>
      <sz val="16"/>
      <color theme="1" tint="0.34998626667073579"/>
      <name val="HGｺﾞｼｯｸM"/>
      <family val="3"/>
      <charset val="128"/>
    </font>
    <font>
      <sz val="10"/>
      <color theme="1" tint="0.499984740745262"/>
      <name val="HGｺﾞｼｯｸM"/>
      <family val="3"/>
      <charset val="128"/>
    </font>
    <font>
      <sz val="12"/>
      <color theme="1"/>
      <name val="ＭＳ Ｐゴシック"/>
      <family val="1"/>
      <charset val="1"/>
      <scheme val="minor"/>
    </font>
    <font>
      <sz val="12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sz val="12"/>
      <color rgb="FFFF0000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26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</font>
    <font>
      <sz val="14"/>
      <color indexed="9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b/>
      <u val="double"/>
      <sz val="10"/>
      <color rgb="FFFF0000"/>
      <name val="ＭＳ Ｐゴシック"/>
      <family val="3"/>
      <charset val="128"/>
      <scheme val="minor"/>
    </font>
    <font>
      <sz val="10"/>
      <color theme="3" tint="0.39997558519241921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7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ashDotDot">
        <color auto="1"/>
      </left>
      <right style="thin">
        <color auto="1"/>
      </right>
      <top/>
      <bottom/>
      <diagonal/>
    </border>
    <border>
      <left style="dashDot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 style="dashDotDot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Dot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dashed">
        <color auto="1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ashed">
        <color auto="1"/>
      </bottom>
      <diagonal/>
    </border>
    <border>
      <left/>
      <right style="medium">
        <color auto="1"/>
      </right>
      <top style="thin">
        <color auto="1"/>
      </top>
      <bottom style="dashed">
        <color auto="1"/>
      </bottom>
      <diagonal/>
    </border>
    <border>
      <left style="dashDotDot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dashed">
        <color auto="1"/>
      </top>
      <bottom style="thin">
        <color auto="1"/>
      </bottom>
      <diagonal/>
    </border>
    <border>
      <left style="dashDotDot">
        <color auto="1"/>
      </left>
      <right style="medium">
        <color auto="1"/>
      </right>
      <top style="dashed">
        <color auto="1"/>
      </top>
      <bottom style="thin">
        <color auto="1"/>
      </bottom>
      <diagonal/>
    </border>
    <border>
      <left style="medium">
        <color auto="1"/>
      </left>
      <right/>
      <top style="dashed">
        <color auto="1"/>
      </top>
      <bottom style="medium">
        <color auto="1"/>
      </bottom>
      <diagonal/>
    </border>
    <border>
      <left style="dashDotDot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/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/>
      <top style="thin">
        <color auto="1"/>
      </top>
      <bottom style="dotted">
        <color auto="1"/>
      </bottom>
      <diagonal/>
    </border>
    <border>
      <left/>
      <right style="medium">
        <color auto="1"/>
      </right>
      <top style="thin">
        <color auto="1"/>
      </top>
      <bottom style="dotted">
        <color auto="1"/>
      </bottom>
      <diagonal/>
    </border>
    <border>
      <left/>
      <right/>
      <top/>
      <bottom style="double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ashDotDot">
        <color auto="1"/>
      </left>
      <right/>
      <top/>
      <bottom/>
      <diagonal/>
    </border>
    <border>
      <left style="dashDotDot">
        <color auto="1"/>
      </left>
      <right/>
      <top style="dashed">
        <color auto="1"/>
      </top>
      <bottom style="thin">
        <color auto="1"/>
      </bottom>
      <diagonal/>
    </border>
    <border>
      <left/>
      <right/>
      <top/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 style="dashDotDot">
        <color auto="1"/>
      </left>
      <right/>
      <top style="dash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18">
    <xf numFmtId="0" fontId="0" fillId="0" borderId="0"/>
    <xf numFmtId="38" fontId="3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1" fillId="0" borderId="0"/>
    <xf numFmtId="38" fontId="15" fillId="0" borderId="0" applyFont="0" applyFill="0" applyBorder="0" applyAlignment="0" applyProtection="0">
      <alignment vertical="center"/>
    </xf>
    <xf numFmtId="0" fontId="15" fillId="0" borderId="0"/>
    <xf numFmtId="38" fontId="1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421">
    <xf numFmtId="0" fontId="0" fillId="0" borderId="0" xfId="0"/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10" applyFont="1"/>
    <xf numFmtId="0" fontId="12" fillId="0" borderId="0" xfId="10" applyFont="1"/>
    <xf numFmtId="0" fontId="12" fillId="0" borderId="0" xfId="10" applyFont="1" applyAlignment="1">
      <alignment horizontal="center"/>
    </xf>
    <xf numFmtId="0" fontId="11" fillId="0" borderId="0" xfId="10"/>
    <xf numFmtId="0" fontId="11" fillId="0" borderId="24" xfId="10" applyFont="1" applyBorder="1"/>
    <xf numFmtId="0" fontId="12" fillId="0" borderId="24" xfId="10" applyFont="1" applyBorder="1"/>
    <xf numFmtId="0" fontId="12" fillId="0" borderId="19" xfId="10" applyFont="1" applyBorder="1" applyAlignment="1">
      <alignment horizontal="center"/>
    </xf>
    <xf numFmtId="0" fontId="12" fillId="0" borderId="21" xfId="10" applyFont="1" applyBorder="1" applyAlignment="1">
      <alignment horizontal="center"/>
    </xf>
    <xf numFmtId="0" fontId="11" fillId="0" borderId="26" xfId="10" applyFont="1" applyBorder="1"/>
    <xf numFmtId="0" fontId="12" fillId="0" borderId="26" xfId="10" applyFont="1" applyBorder="1" applyAlignment="1">
      <alignment horizontal="center"/>
    </xf>
    <xf numFmtId="0" fontId="12" fillId="0" borderId="22" xfId="10" applyFont="1" applyBorder="1" applyAlignment="1">
      <alignment horizontal="center"/>
    </xf>
    <xf numFmtId="0" fontId="12" fillId="0" borderId="23" xfId="10" applyFont="1" applyBorder="1" applyAlignment="1">
      <alignment horizontal="center"/>
    </xf>
    <xf numFmtId="0" fontId="11" fillId="0" borderId="30" xfId="10" applyFont="1" applyBorder="1" applyAlignment="1">
      <alignment horizontal="center"/>
    </xf>
    <xf numFmtId="0" fontId="14" fillId="0" borderId="24" xfId="10" applyFont="1" applyBorder="1" applyAlignment="1">
      <alignment vertical="center" shrinkToFit="1"/>
    </xf>
    <xf numFmtId="0" fontId="14" fillId="0" borderId="19" xfId="10" applyFont="1" applyBorder="1" applyAlignment="1">
      <alignment vertical="center" shrinkToFit="1"/>
    </xf>
    <xf numFmtId="0" fontId="14" fillId="0" borderId="21" xfId="10" applyFont="1" applyBorder="1" applyAlignment="1">
      <alignment vertical="center" shrinkToFit="1"/>
    </xf>
    <xf numFmtId="0" fontId="14" fillId="0" borderId="31" xfId="10" applyFont="1" applyBorder="1"/>
    <xf numFmtId="0" fontId="14" fillId="0" borderId="32" xfId="10" applyFont="1" applyBorder="1"/>
    <xf numFmtId="176" fontId="11" fillId="0" borderId="33" xfId="12" applyNumberFormat="1" applyFont="1" applyBorder="1" applyAlignment="1">
      <alignment vertical="center" shrinkToFit="1"/>
    </xf>
    <xf numFmtId="0" fontId="11" fillId="0" borderId="33" xfId="12" applyFont="1" applyBorder="1" applyAlignment="1">
      <alignment vertical="center" shrinkToFit="1"/>
    </xf>
    <xf numFmtId="0" fontId="11" fillId="0" borderId="34" xfId="12" applyFont="1" applyBorder="1" applyAlignment="1">
      <alignment vertical="center" shrinkToFit="1"/>
    </xf>
    <xf numFmtId="0" fontId="14" fillId="0" borderId="35" xfId="10" applyFont="1" applyBorder="1"/>
    <xf numFmtId="0" fontId="14" fillId="0" borderId="36" xfId="10" applyFont="1" applyBorder="1"/>
    <xf numFmtId="0" fontId="11" fillId="0" borderId="26" xfId="12" applyFont="1" applyBorder="1" applyAlignment="1">
      <alignment vertical="center" shrinkToFit="1"/>
    </xf>
    <xf numFmtId="0" fontId="11" fillId="0" borderId="22" xfId="12" applyFont="1" applyBorder="1" applyAlignment="1">
      <alignment vertical="center" shrinkToFit="1"/>
    </xf>
    <xf numFmtId="0" fontId="17" fillId="0" borderId="22" xfId="12" applyFont="1" applyBorder="1" applyAlignment="1">
      <alignment vertical="center" shrinkToFit="1"/>
    </xf>
    <xf numFmtId="0" fontId="11" fillId="0" borderId="23" xfId="12" applyFont="1" applyBorder="1" applyAlignment="1">
      <alignment vertical="center" shrinkToFit="1"/>
    </xf>
    <xf numFmtId="0" fontId="14" fillId="0" borderId="38" xfId="10" applyFont="1" applyBorder="1"/>
    <xf numFmtId="0" fontId="14" fillId="0" borderId="39" xfId="10" applyFont="1" applyBorder="1"/>
    <xf numFmtId="0" fontId="14" fillId="0" borderId="24" xfId="10" applyFont="1" applyBorder="1" applyAlignment="1">
      <alignment horizontal="center"/>
    </xf>
    <xf numFmtId="0" fontId="14" fillId="0" borderId="24" xfId="10" applyFont="1" applyBorder="1"/>
    <xf numFmtId="38" fontId="14" fillId="0" borderId="19" xfId="13" applyFont="1" applyBorder="1"/>
    <xf numFmtId="38" fontId="17" fillId="0" borderId="19" xfId="13" applyFont="1" applyBorder="1"/>
    <xf numFmtId="38" fontId="14" fillId="0" borderId="21" xfId="13" applyFont="1" applyBorder="1"/>
    <xf numFmtId="38" fontId="16" fillId="0" borderId="24" xfId="11" applyFont="1" applyBorder="1" applyAlignment="1"/>
    <xf numFmtId="0" fontId="14" fillId="0" borderId="25" xfId="10" applyFont="1" applyBorder="1" applyAlignment="1">
      <alignment horizontal="center"/>
    </xf>
    <xf numFmtId="177" fontId="14" fillId="0" borderId="33" xfId="13" applyNumberFormat="1" applyFont="1" applyBorder="1"/>
    <xf numFmtId="38" fontId="14" fillId="0" borderId="34" xfId="13" applyFont="1" applyBorder="1"/>
    <xf numFmtId="38" fontId="16" fillId="0" borderId="25" xfId="11" applyFont="1" applyBorder="1" applyAlignment="1"/>
    <xf numFmtId="0" fontId="14" fillId="0" borderId="26" xfId="10" applyFont="1" applyBorder="1" applyAlignment="1">
      <alignment horizontal="center"/>
    </xf>
    <xf numFmtId="0" fontId="14" fillId="0" borderId="26" xfId="10" applyFont="1" applyBorder="1"/>
    <xf numFmtId="38" fontId="14" fillId="0" borderId="22" xfId="13" applyFont="1" applyBorder="1"/>
    <xf numFmtId="38" fontId="14" fillId="0" borderId="23" xfId="13" applyFont="1" applyBorder="1"/>
    <xf numFmtId="38" fontId="16" fillId="0" borderId="26" xfId="11" applyFont="1" applyBorder="1" applyAlignment="1"/>
    <xf numFmtId="0" fontId="14" fillId="0" borderId="25" xfId="10" applyFont="1" applyBorder="1"/>
    <xf numFmtId="38" fontId="14" fillId="0" borderId="33" xfId="13" applyFont="1" applyBorder="1"/>
    <xf numFmtId="0" fontId="14" fillId="0" borderId="40" xfId="10" applyFont="1" applyBorder="1"/>
    <xf numFmtId="38" fontId="14" fillId="0" borderId="41" xfId="13" applyFont="1" applyBorder="1"/>
    <xf numFmtId="38" fontId="14" fillId="0" borderId="42" xfId="13" applyFont="1" applyBorder="1"/>
    <xf numFmtId="0" fontId="14" fillId="0" borderId="43" xfId="10" applyFont="1" applyBorder="1"/>
    <xf numFmtId="0" fontId="14" fillId="0" borderId="44" xfId="10" applyFont="1" applyBorder="1"/>
    <xf numFmtId="0" fontId="14" fillId="0" borderId="33" xfId="10" applyFont="1" applyBorder="1"/>
    <xf numFmtId="0" fontId="14" fillId="0" borderId="37" xfId="10" applyFont="1" applyBorder="1"/>
    <xf numFmtId="0" fontId="11" fillId="0" borderId="0" xfId="10" applyFont="1" applyAlignment="1">
      <alignment horizontal="center"/>
    </xf>
    <xf numFmtId="0" fontId="11" fillId="0" borderId="20" xfId="10" applyFont="1" applyBorder="1"/>
    <xf numFmtId="0" fontId="11" fillId="0" borderId="0" xfId="10" applyBorder="1"/>
    <xf numFmtId="0" fontId="18" fillId="0" borderId="0" xfId="10" applyFont="1" applyBorder="1"/>
    <xf numFmtId="0" fontId="18" fillId="0" borderId="0" xfId="10" applyFont="1" applyBorder="1" applyAlignment="1">
      <alignment horizontal="center"/>
    </xf>
    <xf numFmtId="0" fontId="18" fillId="0" borderId="0" xfId="10" applyFont="1" applyBorder="1" applyAlignment="1">
      <alignment vertical="center" shrinkToFit="1"/>
    </xf>
    <xf numFmtId="0" fontId="19" fillId="0" borderId="0" xfId="10" applyFont="1" applyBorder="1"/>
    <xf numFmtId="0" fontId="18" fillId="0" borderId="0" xfId="10" applyFont="1" applyBorder="1" applyAlignment="1">
      <alignment horizontal="right"/>
    </xf>
    <xf numFmtId="0" fontId="19" fillId="0" borderId="0" xfId="10" applyFont="1" applyBorder="1" applyAlignment="1">
      <alignment horizontal="center"/>
    </xf>
    <xf numFmtId="0" fontId="20" fillId="0" borderId="0" xfId="10" applyFont="1" applyBorder="1" applyAlignment="1">
      <alignment horizontal="center"/>
    </xf>
    <xf numFmtId="0" fontId="20" fillId="0" borderId="0" xfId="10" applyFont="1" applyBorder="1"/>
    <xf numFmtId="177" fontId="14" fillId="0" borderId="0" xfId="13" applyNumberFormat="1" applyFont="1" applyBorder="1"/>
    <xf numFmtId="38" fontId="20" fillId="0" borderId="0" xfId="13" applyFont="1" applyBorder="1"/>
    <xf numFmtId="0" fontId="20" fillId="0" borderId="0" xfId="10" applyFont="1" applyBorder="1" applyAlignment="1"/>
    <xf numFmtId="38" fontId="20" fillId="0" borderId="0" xfId="10" applyNumberFormat="1" applyFont="1" applyBorder="1"/>
    <xf numFmtId="0" fontId="19" fillId="0" borderId="0" xfId="10" applyFont="1" applyBorder="1" applyAlignment="1">
      <alignment horizontal="right"/>
    </xf>
    <xf numFmtId="0" fontId="11" fillId="0" borderId="0" xfId="1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20" xfId="0" applyBorder="1" applyAlignment="1"/>
    <xf numFmtId="38" fontId="0" fillId="0" borderId="20" xfId="1" applyFont="1" applyBorder="1" applyAlignment="1"/>
    <xf numFmtId="0" fontId="0" fillId="0" borderId="0" xfId="0" applyBorder="1" applyAlignment="1"/>
    <xf numFmtId="38" fontId="0" fillId="0" borderId="0" xfId="1" applyFont="1" applyBorder="1" applyAlignment="1"/>
    <xf numFmtId="0" fontId="12" fillId="0" borderId="19" xfId="10" applyFont="1" applyBorder="1"/>
    <xf numFmtId="38" fontId="16" fillId="0" borderId="19" xfId="11" applyFont="1" applyBorder="1" applyAlignment="1">
      <alignment vertical="center"/>
    </xf>
    <xf numFmtId="38" fontId="16" fillId="0" borderId="22" xfId="11" applyFont="1" applyBorder="1" applyAlignment="1">
      <alignment vertical="center"/>
    </xf>
    <xf numFmtId="38" fontId="16" fillId="0" borderId="19" xfId="11" applyFont="1" applyBorder="1" applyAlignment="1"/>
    <xf numFmtId="38" fontId="16" fillId="0" borderId="33" xfId="11" applyFont="1" applyBorder="1" applyAlignment="1"/>
    <xf numFmtId="38" fontId="16" fillId="0" borderId="22" xfId="11" applyFont="1" applyBorder="1" applyAlignment="1"/>
    <xf numFmtId="38" fontId="16" fillId="0" borderId="41" xfId="11" applyFont="1" applyBorder="1" applyAlignment="1"/>
    <xf numFmtId="0" fontId="12" fillId="0" borderId="46" xfId="10" applyFont="1" applyBorder="1" applyAlignment="1">
      <alignment horizontal="right"/>
    </xf>
    <xf numFmtId="0" fontId="12" fillId="0" borderId="47" xfId="10" applyFont="1" applyBorder="1" applyAlignment="1">
      <alignment horizontal="right"/>
    </xf>
    <xf numFmtId="0" fontId="12" fillId="0" borderId="48" xfId="10" applyFont="1" applyBorder="1" applyAlignment="1">
      <alignment horizontal="right"/>
    </xf>
    <xf numFmtId="0" fontId="11" fillId="0" borderId="49" xfId="10" applyFont="1" applyBorder="1" applyAlignment="1">
      <alignment horizontal="center"/>
    </xf>
    <xf numFmtId="0" fontId="11" fillId="0" borderId="50" xfId="10" applyFont="1" applyBorder="1" applyAlignment="1">
      <alignment horizontal="center"/>
    </xf>
    <xf numFmtId="0" fontId="14" fillId="0" borderId="51" xfId="10" applyFont="1" applyBorder="1"/>
    <xf numFmtId="0" fontId="14" fillId="0" borderId="52" xfId="10" applyFont="1" applyBorder="1"/>
    <xf numFmtId="0" fontId="14" fillId="0" borderId="53" xfId="10" applyFont="1" applyBorder="1"/>
    <xf numFmtId="38" fontId="14" fillId="0" borderId="54" xfId="11" applyFont="1" applyBorder="1" applyAlignment="1"/>
    <xf numFmtId="0" fontId="14" fillId="0" borderId="55" xfId="10" applyFont="1" applyBorder="1"/>
    <xf numFmtId="0" fontId="14" fillId="0" borderId="57" xfId="10" applyFont="1" applyBorder="1"/>
    <xf numFmtId="0" fontId="14" fillId="0" borderId="58" xfId="10" applyFont="1" applyBorder="1"/>
    <xf numFmtId="0" fontId="14" fillId="0" borderId="59" xfId="10" applyFont="1" applyBorder="1"/>
    <xf numFmtId="0" fontId="14" fillId="0" borderId="14" xfId="10" applyFont="1" applyBorder="1"/>
    <xf numFmtId="0" fontId="14" fillId="0" borderId="60" xfId="10" applyFont="1" applyBorder="1"/>
    <xf numFmtId="0" fontId="14" fillId="0" borderId="61" xfId="10" applyFont="1" applyBorder="1"/>
    <xf numFmtId="38" fontId="14" fillId="0" borderId="14" xfId="10" applyNumberFormat="1" applyFont="1" applyBorder="1"/>
    <xf numFmtId="38" fontId="14" fillId="0" borderId="56" xfId="10" applyNumberFormat="1" applyFont="1" applyBorder="1"/>
    <xf numFmtId="0" fontId="23" fillId="0" borderId="0" xfId="0" applyFont="1" applyAlignment="1">
      <alignment vertical="center"/>
    </xf>
    <xf numFmtId="0" fontId="23" fillId="0" borderId="62" xfId="0" applyFont="1" applyBorder="1" applyAlignment="1">
      <alignment vertical="center"/>
    </xf>
    <xf numFmtId="0" fontId="23" fillId="0" borderId="20" xfId="0" applyFont="1" applyBorder="1" applyAlignment="1">
      <alignment vertical="center"/>
    </xf>
    <xf numFmtId="0" fontId="23" fillId="0" borderId="21" xfId="0" applyFont="1" applyBorder="1" applyAlignment="1">
      <alignment vertical="center"/>
    </xf>
    <xf numFmtId="0" fontId="23" fillId="0" borderId="1" xfId="0" applyFont="1" applyBorder="1" applyAlignment="1">
      <alignment vertical="center"/>
    </xf>
    <xf numFmtId="0" fontId="23" fillId="0" borderId="23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34" xfId="0" applyFont="1" applyBorder="1" applyAlignment="1">
      <alignment vertical="center"/>
    </xf>
    <xf numFmtId="0" fontId="23" fillId="0" borderId="29" xfId="0" applyFont="1" applyBorder="1" applyAlignment="1">
      <alignment horizontal="left" vertical="center"/>
    </xf>
    <xf numFmtId="0" fontId="23" fillId="0" borderId="45" xfId="0" applyFont="1" applyBorder="1" applyAlignment="1">
      <alignment horizontal="left" vertical="center"/>
    </xf>
    <xf numFmtId="0" fontId="23" fillId="0" borderId="30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3" fillId="0" borderId="19" xfId="0" applyFont="1" applyBorder="1" applyAlignment="1">
      <alignment vertical="center"/>
    </xf>
    <xf numFmtId="0" fontId="23" fillId="0" borderId="0" xfId="0" applyFont="1" applyBorder="1" applyAlignment="1">
      <alignment horizontal="center" vertical="center"/>
    </xf>
    <xf numFmtId="0" fontId="23" fillId="0" borderId="22" xfId="0" applyFont="1" applyBorder="1" applyAlignment="1">
      <alignment vertical="center"/>
    </xf>
    <xf numFmtId="0" fontId="23" fillId="0" borderId="33" xfId="0" applyFont="1" applyBorder="1" applyAlignment="1">
      <alignment horizontal="center" vertical="center" wrapText="1"/>
    </xf>
    <xf numFmtId="0" fontId="23" fillId="0" borderId="63" xfId="0" applyFont="1" applyBorder="1" applyAlignment="1">
      <alignment horizontal="center" vertical="center" wrapText="1"/>
    </xf>
    <xf numFmtId="0" fontId="23" fillId="0" borderId="64" xfId="0" applyFont="1" applyBorder="1" applyAlignment="1">
      <alignment horizontal="center" vertical="center" wrapText="1"/>
    </xf>
    <xf numFmtId="0" fontId="23" fillId="0" borderId="34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33" xfId="0" applyFont="1" applyBorder="1" applyAlignment="1">
      <alignment vertical="center"/>
    </xf>
    <xf numFmtId="0" fontId="23" fillId="0" borderId="33" xfId="0" applyFont="1" applyBorder="1" applyAlignment="1">
      <alignment horizontal="center" vertical="center"/>
    </xf>
    <xf numFmtId="0" fontId="23" fillId="0" borderId="64" xfId="0" applyFont="1" applyBorder="1" applyAlignment="1">
      <alignment horizontal="center" vertical="center"/>
    </xf>
    <xf numFmtId="0" fontId="23" fillId="0" borderId="34" xfId="0" applyFont="1" applyBorder="1" applyAlignment="1">
      <alignment horizontal="center" vertical="center"/>
    </xf>
    <xf numFmtId="0" fontId="25" fillId="0" borderId="33" xfId="0" applyFont="1" applyBorder="1" applyAlignment="1">
      <alignment vertical="center"/>
    </xf>
    <xf numFmtId="0" fontId="25" fillId="0" borderId="34" xfId="0" applyFont="1" applyBorder="1" applyAlignment="1">
      <alignment vertical="center"/>
    </xf>
    <xf numFmtId="0" fontId="25" fillId="0" borderId="22" xfId="0" applyFont="1" applyBorder="1" applyAlignment="1">
      <alignment vertical="center"/>
    </xf>
    <xf numFmtId="0" fontId="26" fillId="0" borderId="2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14" fillId="0" borderId="14" xfId="10" applyFont="1" applyFill="1" applyBorder="1"/>
    <xf numFmtId="38" fontId="14" fillId="0" borderId="14" xfId="1" applyFont="1" applyFill="1" applyBorder="1"/>
    <xf numFmtId="0" fontId="14" fillId="2" borderId="51" xfId="10" applyFont="1" applyFill="1" applyBorder="1"/>
    <xf numFmtId="38" fontId="16" fillId="2" borderId="33" xfId="11" applyFont="1" applyFill="1" applyBorder="1" applyAlignment="1">
      <alignment vertical="center"/>
    </xf>
    <xf numFmtId="38" fontId="16" fillId="2" borderId="33" xfId="11" applyFont="1" applyFill="1" applyBorder="1" applyAlignment="1"/>
    <xf numFmtId="0" fontId="28" fillId="0" borderId="0" xfId="0" applyFont="1" applyAlignment="1">
      <alignment wrapText="1"/>
    </xf>
    <xf numFmtId="0" fontId="2" fillId="0" borderId="0" xfId="0" applyFont="1"/>
    <xf numFmtId="0" fontId="0" fillId="0" borderId="0" xfId="0" applyAlignment="1"/>
    <xf numFmtId="0" fontId="5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30" fillId="0" borderId="15" xfId="0" applyFont="1" applyBorder="1" applyAlignment="1">
      <alignment vertical="center"/>
    </xf>
    <xf numFmtId="0" fontId="30" fillId="0" borderId="17" xfId="0" applyFont="1" applyBorder="1" applyAlignment="1">
      <alignment vertical="center"/>
    </xf>
    <xf numFmtId="0" fontId="30" fillId="0" borderId="18" xfId="0" applyFont="1" applyBorder="1" applyAlignment="1">
      <alignment vertical="center"/>
    </xf>
    <xf numFmtId="0" fontId="14" fillId="0" borderId="65" xfId="10" applyFont="1" applyBorder="1"/>
    <xf numFmtId="0" fontId="14" fillId="0" borderId="66" xfId="10" applyFont="1" applyBorder="1"/>
    <xf numFmtId="0" fontId="14" fillId="0" borderId="67" xfId="10" applyFont="1" applyBorder="1"/>
    <xf numFmtId="0" fontId="14" fillId="0" borderId="68" xfId="10" applyFont="1" applyBorder="1"/>
    <xf numFmtId="0" fontId="14" fillId="0" borderId="69" xfId="10" applyFont="1" applyBorder="1"/>
    <xf numFmtId="0" fontId="14" fillId="0" borderId="70" xfId="10" applyFont="1" applyBorder="1"/>
    <xf numFmtId="0" fontId="11" fillId="2" borderId="33" xfId="12" applyFont="1" applyFill="1" applyBorder="1" applyAlignment="1">
      <alignment vertical="center" shrinkToFit="1"/>
    </xf>
    <xf numFmtId="38" fontId="14" fillId="2" borderId="33" xfId="13" applyFont="1" applyFill="1" applyBorder="1"/>
    <xf numFmtId="38" fontId="14" fillId="0" borderId="19" xfId="13" applyFont="1" applyFill="1" applyBorder="1"/>
    <xf numFmtId="0" fontId="34" fillId="2" borderId="33" xfId="12" applyFont="1" applyFill="1" applyBorder="1" applyAlignment="1">
      <alignment vertical="center" shrinkToFit="1"/>
    </xf>
    <xf numFmtId="177" fontId="34" fillId="2" borderId="33" xfId="13" applyNumberFormat="1" applyFont="1" applyFill="1" applyBorder="1"/>
    <xf numFmtId="177" fontId="35" fillId="2" borderId="33" xfId="13" applyNumberFormat="1" applyFont="1" applyFill="1" applyBorder="1"/>
    <xf numFmtId="176" fontId="11" fillId="2" borderId="33" xfId="12" applyNumberFormat="1" applyFont="1" applyFill="1" applyBorder="1" applyAlignment="1">
      <alignment vertical="center" shrinkToFit="1"/>
    </xf>
    <xf numFmtId="177" fontId="14" fillId="2" borderId="33" xfId="13" applyNumberFormat="1" applyFont="1" applyFill="1" applyBorder="1"/>
    <xf numFmtId="0" fontId="11" fillId="2" borderId="25" xfId="12" applyFont="1" applyFill="1" applyBorder="1" applyAlignment="1">
      <alignment vertical="center" shrinkToFit="1"/>
    </xf>
    <xf numFmtId="0" fontId="11" fillId="2" borderId="25" xfId="10" applyFont="1" applyFill="1" applyBorder="1" applyAlignment="1">
      <alignment shrinkToFit="1"/>
    </xf>
    <xf numFmtId="0" fontId="14" fillId="2" borderId="25" xfId="10" applyFont="1" applyFill="1" applyBorder="1"/>
    <xf numFmtId="0" fontId="14" fillId="0" borderId="26" xfId="10" applyFont="1" applyFill="1" applyBorder="1"/>
    <xf numFmtId="0" fontId="12" fillId="0" borderId="24" xfId="10" applyFont="1" applyBorder="1" applyAlignment="1">
      <alignment vertical="center" shrinkToFit="1"/>
    </xf>
    <xf numFmtId="0" fontId="12" fillId="0" borderId="19" xfId="10" applyFont="1" applyBorder="1" applyAlignment="1">
      <alignment vertical="center" shrinkToFit="1"/>
    </xf>
    <xf numFmtId="0" fontId="12" fillId="0" borderId="21" xfId="10" applyFont="1" applyBorder="1" applyAlignment="1">
      <alignment vertical="center" shrinkToFit="1"/>
    </xf>
    <xf numFmtId="0" fontId="12" fillId="2" borderId="25" xfId="12" applyFont="1" applyFill="1" applyBorder="1" applyAlignment="1">
      <alignment vertical="center" shrinkToFit="1"/>
    </xf>
    <xf numFmtId="176" fontId="12" fillId="2" borderId="33" xfId="12" applyNumberFormat="1" applyFont="1" applyFill="1" applyBorder="1" applyAlignment="1">
      <alignment vertical="center" shrinkToFit="1"/>
    </xf>
    <xf numFmtId="0" fontId="12" fillId="2" borderId="33" xfId="12" applyFont="1" applyFill="1" applyBorder="1" applyAlignment="1">
      <alignment vertical="center" shrinkToFit="1"/>
    </xf>
    <xf numFmtId="0" fontId="37" fillId="2" borderId="33" xfId="12" applyFont="1" applyFill="1" applyBorder="1" applyAlignment="1">
      <alignment vertical="center" shrinkToFit="1"/>
    </xf>
    <xf numFmtId="0" fontId="12" fillId="0" borderId="34" xfId="12" applyFont="1" applyBorder="1" applyAlignment="1">
      <alignment vertical="center" shrinkToFit="1"/>
    </xf>
    <xf numFmtId="0" fontId="12" fillId="0" borderId="26" xfId="12" applyFont="1" applyBorder="1" applyAlignment="1">
      <alignment vertical="center" shrinkToFit="1"/>
    </xf>
    <xf numFmtId="0" fontId="12" fillId="0" borderId="22" xfId="12" applyFont="1" applyBorder="1" applyAlignment="1">
      <alignment vertical="center" shrinkToFit="1"/>
    </xf>
    <xf numFmtId="0" fontId="38" fillId="0" borderId="22" xfId="12" applyFont="1" applyBorder="1" applyAlignment="1">
      <alignment vertical="center" shrinkToFit="1"/>
    </xf>
    <xf numFmtId="0" fontId="12" fillId="0" borderId="23" xfId="12" applyFont="1" applyBorder="1" applyAlignment="1">
      <alignment vertical="center" shrinkToFit="1"/>
    </xf>
    <xf numFmtId="38" fontId="12" fillId="0" borderId="19" xfId="13" applyFont="1" applyBorder="1"/>
    <xf numFmtId="38" fontId="38" fillId="0" borderId="19" xfId="13" applyFont="1" applyBorder="1"/>
    <xf numFmtId="38" fontId="12" fillId="0" borderId="21" xfId="13" applyFont="1" applyBorder="1"/>
    <xf numFmtId="0" fontId="12" fillId="2" borderId="25" xfId="10" applyFont="1" applyFill="1" applyBorder="1" applyAlignment="1">
      <alignment shrinkToFit="1"/>
    </xf>
    <xf numFmtId="177" fontId="12" fillId="2" borderId="33" xfId="13" applyNumberFormat="1" applyFont="1" applyFill="1" applyBorder="1"/>
    <xf numFmtId="177" fontId="37" fillId="2" borderId="33" xfId="13" applyNumberFormat="1" applyFont="1" applyFill="1" applyBorder="1"/>
    <xf numFmtId="38" fontId="12" fillId="0" borderId="34" xfId="13" applyFont="1" applyBorder="1"/>
    <xf numFmtId="0" fontId="12" fillId="0" borderId="26" xfId="10" applyFont="1" applyBorder="1"/>
    <xf numFmtId="38" fontId="12" fillId="0" borderId="22" xfId="13" applyFont="1" applyBorder="1"/>
    <xf numFmtId="38" fontId="12" fillId="0" borderId="23" xfId="13" applyFont="1" applyBorder="1"/>
    <xf numFmtId="38" fontId="12" fillId="0" borderId="19" xfId="13" applyFont="1" applyFill="1" applyBorder="1"/>
    <xf numFmtId="0" fontId="12" fillId="2" borderId="25" xfId="10" applyFont="1" applyFill="1" applyBorder="1"/>
    <xf numFmtId="38" fontId="12" fillId="2" borderId="33" xfId="13" applyFont="1" applyFill="1" applyBorder="1"/>
    <xf numFmtId="0" fontId="12" fillId="0" borderId="26" xfId="10" applyFont="1" applyFill="1" applyBorder="1"/>
    <xf numFmtId="0" fontId="12" fillId="0" borderId="40" xfId="10" applyFont="1" applyBorder="1"/>
    <xf numFmtId="38" fontId="12" fillId="0" borderId="41" xfId="13" applyFont="1" applyBorder="1"/>
    <xf numFmtId="38" fontId="12" fillId="0" borderId="42" xfId="13" applyFont="1" applyBorder="1"/>
    <xf numFmtId="0" fontId="12" fillId="0" borderId="25" xfId="10" applyFont="1" applyBorder="1"/>
    <xf numFmtId="38" fontId="12" fillId="0" borderId="33" xfId="13" applyFont="1" applyBorder="1"/>
    <xf numFmtId="177" fontId="12" fillId="0" borderId="33" xfId="13" applyNumberFormat="1" applyFont="1" applyBorder="1"/>
    <xf numFmtId="176" fontId="12" fillId="0" borderId="33" xfId="12" applyNumberFormat="1" applyFont="1" applyBorder="1" applyAlignment="1">
      <alignment vertical="center" shrinkToFit="1"/>
    </xf>
    <xf numFmtId="0" fontId="12" fillId="0" borderId="33" xfId="12" applyFont="1" applyBorder="1" applyAlignment="1">
      <alignment vertical="center" shrinkToFit="1"/>
    </xf>
    <xf numFmtId="0" fontId="3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left" wrapText="1"/>
    </xf>
    <xf numFmtId="0" fontId="31" fillId="0" borderId="0" xfId="0" applyFont="1" applyAlignment="1">
      <alignment wrapText="1"/>
    </xf>
    <xf numFmtId="0" fontId="41" fillId="0" borderId="0" xfId="0" applyFont="1" applyAlignment="1">
      <alignment wrapText="1"/>
    </xf>
    <xf numFmtId="0" fontId="10" fillId="0" borderId="0" xfId="0" applyFont="1"/>
    <xf numFmtId="0" fontId="39" fillId="0" borderId="0" xfId="0" applyFont="1"/>
    <xf numFmtId="0" fontId="42" fillId="0" borderId="0" xfId="0" applyFont="1"/>
    <xf numFmtId="0" fontId="5" fillId="0" borderId="0" xfId="0" applyFont="1" applyBorder="1" applyAlignment="1">
      <alignment horizontal="center"/>
    </xf>
    <xf numFmtId="38" fontId="14" fillId="0" borderId="54" xfId="11" applyFont="1" applyBorder="1" applyAlignment="1">
      <alignment horizontal="right"/>
    </xf>
    <xf numFmtId="2" fontId="14" fillId="2" borderId="51" xfId="10" applyNumberFormat="1" applyFont="1" applyFill="1" applyBorder="1"/>
    <xf numFmtId="40" fontId="14" fillId="0" borderId="14" xfId="10" applyNumberFormat="1" applyFont="1" applyBorder="1"/>
    <xf numFmtId="38" fontId="14" fillId="2" borderId="14" xfId="10" applyNumberFormat="1" applyFont="1" applyFill="1" applyBorder="1"/>
    <xf numFmtId="38" fontId="14" fillId="2" borderId="54" xfId="11" applyFont="1" applyFill="1" applyBorder="1" applyAlignment="1"/>
    <xf numFmtId="0" fontId="14" fillId="2" borderId="14" xfId="10" applyFont="1" applyFill="1" applyBorder="1"/>
    <xf numFmtId="0" fontId="2" fillId="0" borderId="11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38" fontId="6" fillId="0" borderId="11" xfId="1" applyFont="1" applyBorder="1" applyAlignment="1">
      <alignment horizontal="right" vertical="center"/>
    </xf>
    <xf numFmtId="38" fontId="6" fillId="0" borderId="12" xfId="1" applyFont="1" applyBorder="1" applyAlignment="1">
      <alignment horizontal="right" vertical="center"/>
    </xf>
    <xf numFmtId="38" fontId="6" fillId="0" borderId="13" xfId="1" applyFont="1" applyBorder="1" applyAlignment="1">
      <alignment horizontal="right" vertical="center"/>
    </xf>
    <xf numFmtId="38" fontId="6" fillId="0" borderId="27" xfId="1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38" fontId="6" fillId="0" borderId="28" xfId="1" applyFont="1" applyBorder="1" applyAlignment="1">
      <alignment horizontal="right" vertical="center"/>
    </xf>
    <xf numFmtId="38" fontId="6" fillId="0" borderId="6" xfId="1" applyFont="1" applyBorder="1" applyAlignment="1">
      <alignment horizontal="right" vertical="center"/>
    </xf>
    <xf numFmtId="38" fontId="6" fillId="0" borderId="2" xfId="1" applyFont="1" applyBorder="1" applyAlignment="1">
      <alignment horizontal="right" vertical="center"/>
    </xf>
    <xf numFmtId="38" fontId="6" fillId="0" borderId="7" xfId="1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8" fontId="6" fillId="0" borderId="3" xfId="1" applyFont="1" applyBorder="1" applyAlignment="1">
      <alignment horizontal="right" vertical="center"/>
    </xf>
    <xf numFmtId="38" fontId="6" fillId="0" borderId="4" xfId="1" applyFont="1" applyBorder="1" applyAlignment="1">
      <alignment horizontal="right" vertical="center"/>
    </xf>
    <xf numFmtId="38" fontId="6" fillId="0" borderId="5" xfId="1" applyFont="1" applyBorder="1" applyAlignment="1">
      <alignment horizontal="right" vertical="center"/>
    </xf>
    <xf numFmtId="38" fontId="6" fillId="0" borderId="8" xfId="1" applyFont="1" applyBorder="1" applyAlignment="1">
      <alignment horizontal="right" vertical="center"/>
    </xf>
    <xf numFmtId="38" fontId="6" fillId="0" borderId="9" xfId="1" applyFont="1" applyBorder="1" applyAlignment="1">
      <alignment horizontal="right" vertical="center"/>
    </xf>
    <xf numFmtId="38" fontId="6" fillId="0" borderId="10" xfId="1" applyFont="1" applyBorder="1" applyAlignment="1">
      <alignment horizontal="right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 textRotation="255"/>
    </xf>
    <xf numFmtId="0" fontId="10" fillId="0" borderId="25" xfId="0" applyFont="1" applyBorder="1" applyAlignment="1">
      <alignment horizontal="center" vertical="center" textRotation="255"/>
    </xf>
    <xf numFmtId="0" fontId="10" fillId="0" borderId="26" xfId="0" applyFont="1" applyBorder="1" applyAlignment="1">
      <alignment horizontal="center" vertical="center" textRotation="255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38" fontId="6" fillId="0" borderId="19" xfId="1" applyFont="1" applyBorder="1" applyAlignment="1">
      <alignment horizontal="right" vertical="center"/>
    </xf>
    <xf numFmtId="38" fontId="6" fillId="0" borderId="20" xfId="1" applyFont="1" applyBorder="1" applyAlignment="1">
      <alignment horizontal="right" vertical="center"/>
    </xf>
    <xf numFmtId="38" fontId="6" fillId="0" borderId="21" xfId="1" applyFont="1" applyBorder="1" applyAlignment="1">
      <alignment horizontal="right" vertical="center"/>
    </xf>
    <xf numFmtId="38" fontId="6" fillId="0" borderId="22" xfId="1" applyFont="1" applyBorder="1" applyAlignment="1">
      <alignment horizontal="right" vertical="center"/>
    </xf>
    <xf numFmtId="38" fontId="6" fillId="0" borderId="23" xfId="1" applyFont="1" applyBorder="1" applyAlignment="1">
      <alignment horizontal="right" vertical="center"/>
    </xf>
    <xf numFmtId="0" fontId="5" fillId="0" borderId="17" xfId="0" applyFont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distributed" vertical="center" justifyLastLine="1"/>
    </xf>
    <xf numFmtId="0" fontId="7" fillId="0" borderId="0" xfId="0" applyFont="1" applyAlignment="1">
      <alignment horizontal="distributed" justifyLastLine="1"/>
    </xf>
    <xf numFmtId="0" fontId="0" fillId="0" borderId="2" xfId="0" applyBorder="1" applyAlignment="1">
      <alignment horizontal="center" vertical="center"/>
    </xf>
    <xf numFmtId="0" fontId="12" fillId="0" borderId="1" xfId="10" applyFont="1" applyBorder="1" applyAlignment="1">
      <alignment horizontal="center" shrinkToFit="1"/>
    </xf>
    <xf numFmtId="0" fontId="12" fillId="0" borderId="0" xfId="10" applyFont="1" applyBorder="1" applyAlignment="1">
      <alignment horizontal="center" shrinkToFit="1"/>
    </xf>
    <xf numFmtId="0" fontId="14" fillId="0" borderId="24" xfId="10" applyFont="1" applyBorder="1" applyAlignment="1">
      <alignment horizontal="center" vertical="center" shrinkToFit="1"/>
    </xf>
    <xf numFmtId="0" fontId="11" fillId="0" borderId="25" xfId="12" applyFont="1" applyBorder="1" applyAlignment="1">
      <alignment horizontal="center" vertical="center" shrinkToFit="1"/>
    </xf>
    <xf numFmtId="0" fontId="11" fillId="0" borderId="26" xfId="12" applyFont="1" applyBorder="1" applyAlignment="1">
      <alignment horizontal="center" vertical="center" shrinkToFit="1"/>
    </xf>
    <xf numFmtId="0" fontId="0" fillId="0" borderId="19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" xfId="0" applyBorder="1" applyAlignment="1">
      <alignment horizontal="center"/>
    </xf>
    <xf numFmtId="38" fontId="0" fillId="0" borderId="2" xfId="1" applyFont="1" applyBorder="1" applyAlignment="1">
      <alignment horizontal="right"/>
    </xf>
    <xf numFmtId="38" fontId="0" fillId="0" borderId="2" xfId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1" fillId="0" borderId="0" xfId="0" applyFont="1" applyAlignment="1">
      <alignment horizontal="center" shrinkToFit="1"/>
    </xf>
    <xf numFmtId="0" fontId="21" fillId="0" borderId="1" xfId="0" applyFont="1" applyBorder="1" applyAlignment="1">
      <alignment horizontal="center" shrinkToFit="1"/>
    </xf>
    <xf numFmtId="0" fontId="0" fillId="0" borderId="20" xfId="0" applyBorder="1" applyAlignment="1">
      <alignment horizontal="center"/>
    </xf>
    <xf numFmtId="0" fontId="0" fillId="0" borderId="73" xfId="0" applyBorder="1" applyAlignment="1">
      <alignment horizontal="center"/>
    </xf>
    <xf numFmtId="0" fontId="0" fillId="0" borderId="74" xfId="0" applyBorder="1" applyAlignment="1">
      <alignment horizontal="center"/>
    </xf>
    <xf numFmtId="0" fontId="0" fillId="0" borderId="7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30" xfId="0" applyBorder="1" applyAlignment="1">
      <alignment horizontal="center"/>
    </xf>
    <xf numFmtId="38" fontId="0" fillId="0" borderId="72" xfId="1" applyFont="1" applyBorder="1" applyAlignment="1">
      <alignment horizontal="right"/>
    </xf>
    <xf numFmtId="38" fontId="0" fillId="0" borderId="76" xfId="1" applyFont="1" applyBorder="1" applyAlignment="1">
      <alignment horizontal="right"/>
    </xf>
    <xf numFmtId="38" fontId="0" fillId="0" borderId="29" xfId="1" applyFont="1" applyBorder="1" applyAlignment="1">
      <alignment horizontal="right"/>
    </xf>
    <xf numFmtId="38" fontId="0" fillId="0" borderId="24" xfId="1" applyFont="1" applyBorder="1" applyAlignment="1">
      <alignment horizontal="right"/>
    </xf>
    <xf numFmtId="38" fontId="0" fillId="0" borderId="19" xfId="1" applyFont="1" applyBorder="1" applyAlignment="1">
      <alignment horizontal="right"/>
    </xf>
    <xf numFmtId="0" fontId="0" fillId="0" borderId="24" xfId="0" applyBorder="1" applyAlignment="1">
      <alignment horizontal="right"/>
    </xf>
    <xf numFmtId="0" fontId="0" fillId="0" borderId="72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72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71" xfId="0" applyBorder="1" applyAlignment="1">
      <alignment horizontal="center"/>
    </xf>
    <xf numFmtId="0" fontId="25" fillId="0" borderId="29" xfId="0" applyFont="1" applyBorder="1" applyAlignment="1">
      <alignment horizontal="center" vertical="center"/>
    </xf>
    <xf numFmtId="0" fontId="25" fillId="0" borderId="3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8" fontId="36" fillId="0" borderId="3" xfId="1" applyFont="1" applyBorder="1" applyAlignment="1">
      <alignment horizontal="right" vertical="center"/>
    </xf>
    <xf numFmtId="38" fontId="36" fillId="0" borderId="4" xfId="1" applyFont="1" applyBorder="1" applyAlignment="1">
      <alignment horizontal="right" vertical="center"/>
    </xf>
    <xf numFmtId="38" fontId="36" fillId="0" borderId="5" xfId="1" applyFont="1" applyBorder="1" applyAlignment="1">
      <alignment horizontal="right" vertical="center"/>
    </xf>
    <xf numFmtId="38" fontId="36" fillId="0" borderId="6" xfId="1" applyFont="1" applyBorder="1" applyAlignment="1">
      <alignment horizontal="right" vertical="center"/>
    </xf>
    <xf numFmtId="38" fontId="36" fillId="0" borderId="2" xfId="1" applyFont="1" applyBorder="1" applyAlignment="1">
      <alignment horizontal="right" vertical="center"/>
    </xf>
    <xf numFmtId="38" fontId="36" fillId="0" borderId="7" xfId="1" applyFont="1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8" fontId="36" fillId="0" borderId="8" xfId="1" applyFont="1" applyBorder="1" applyAlignment="1">
      <alignment horizontal="right" vertical="center"/>
    </xf>
    <xf numFmtId="38" fontId="36" fillId="0" borderId="9" xfId="1" applyFont="1" applyBorder="1" applyAlignment="1">
      <alignment horizontal="right" vertical="center"/>
    </xf>
    <xf numFmtId="38" fontId="36" fillId="0" borderId="10" xfId="1" applyFont="1" applyBorder="1" applyAlignment="1">
      <alignment horizontal="right" vertical="center"/>
    </xf>
    <xf numFmtId="0" fontId="30" fillId="0" borderId="0" xfId="0" applyFont="1" applyBorder="1" applyAlignment="1">
      <alignment horizontal="left" vertical="center"/>
    </xf>
    <xf numFmtId="0" fontId="30" fillId="0" borderId="17" xfId="0" applyFont="1" applyBorder="1" applyAlignment="1">
      <alignment horizontal="left" vertical="center"/>
    </xf>
    <xf numFmtId="0" fontId="30" fillId="0" borderId="12" xfId="0" applyFont="1" applyBorder="1" applyAlignment="1">
      <alignment horizontal="left" vertical="center"/>
    </xf>
    <xf numFmtId="0" fontId="30" fillId="0" borderId="13" xfId="0" applyFont="1" applyBorder="1" applyAlignment="1">
      <alignment horizontal="left" vertical="center"/>
    </xf>
    <xf numFmtId="0" fontId="30" fillId="0" borderId="15" xfId="0" applyFont="1" applyBorder="1" applyAlignment="1">
      <alignment horizontal="left" vertical="center"/>
    </xf>
    <xf numFmtId="0" fontId="31" fillId="0" borderId="0" xfId="0" applyFont="1" applyBorder="1" applyAlignment="1">
      <alignment horizontal="left" vertical="center"/>
    </xf>
    <xf numFmtId="0" fontId="31" fillId="0" borderId="15" xfId="0" applyFont="1" applyBorder="1" applyAlignment="1">
      <alignment horizontal="left" vertical="center"/>
    </xf>
    <xf numFmtId="0" fontId="30" fillId="0" borderId="11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/>
    </xf>
    <xf numFmtId="0" fontId="30" fillId="0" borderId="18" xfId="0" applyFont="1" applyBorder="1" applyAlignment="1">
      <alignment horizontal="center" vertical="center"/>
    </xf>
    <xf numFmtId="38" fontId="36" fillId="0" borderId="11" xfId="1" applyFont="1" applyBorder="1" applyAlignment="1">
      <alignment horizontal="right" vertical="center"/>
    </xf>
    <xf numFmtId="38" fontId="36" fillId="0" borderId="12" xfId="1" applyFont="1" applyBorder="1" applyAlignment="1">
      <alignment horizontal="right" vertical="center"/>
    </xf>
    <xf numFmtId="38" fontId="36" fillId="0" borderId="13" xfId="1" applyFont="1" applyBorder="1" applyAlignment="1">
      <alignment horizontal="right" vertical="center"/>
    </xf>
    <xf numFmtId="38" fontId="36" fillId="0" borderId="27" xfId="1" applyFont="1" applyBorder="1" applyAlignment="1">
      <alignment horizontal="right" vertical="center"/>
    </xf>
    <xf numFmtId="38" fontId="36" fillId="0" borderId="1" xfId="1" applyFont="1" applyBorder="1" applyAlignment="1">
      <alignment horizontal="right" vertical="center"/>
    </xf>
    <xf numFmtId="38" fontId="36" fillId="0" borderId="28" xfId="1" applyFont="1" applyBorder="1" applyAlignment="1">
      <alignment horizontal="right" vertical="center"/>
    </xf>
    <xf numFmtId="0" fontId="30" fillId="0" borderId="0" xfId="0" applyFont="1" applyBorder="1" applyAlignment="1">
      <alignment horizontal="center"/>
    </xf>
    <xf numFmtId="0" fontId="30" fillId="0" borderId="1" xfId="0" applyFont="1" applyBorder="1" applyAlignment="1">
      <alignment horizontal="center"/>
    </xf>
    <xf numFmtId="0" fontId="12" fillId="0" borderId="0" xfId="10" applyFont="1" applyBorder="1" applyAlignment="1">
      <alignment horizontal="center"/>
    </xf>
    <xf numFmtId="0" fontId="12" fillId="0" borderId="1" xfId="10" applyFont="1" applyBorder="1" applyAlignment="1">
      <alignment horizontal="center"/>
    </xf>
    <xf numFmtId="0" fontId="29" fillId="0" borderId="19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29" fillId="0" borderId="21" xfId="0" applyFont="1" applyBorder="1" applyAlignment="1">
      <alignment horizontal="left"/>
    </xf>
    <xf numFmtId="0" fontId="29" fillId="0" borderId="22" xfId="0" applyFont="1" applyBorder="1" applyAlignment="1">
      <alignment horizontal="left"/>
    </xf>
    <xf numFmtId="0" fontId="29" fillId="0" borderId="1" xfId="0" applyFont="1" applyBorder="1" applyAlignment="1">
      <alignment horizontal="left"/>
    </xf>
    <xf numFmtId="0" fontId="29" fillId="0" borderId="23" xfId="0" applyFont="1" applyBorder="1" applyAlignment="1">
      <alignment horizontal="left"/>
    </xf>
    <xf numFmtId="0" fontId="33" fillId="0" borderId="19" xfId="0" applyFont="1" applyBorder="1" applyAlignment="1">
      <alignment horizontal="left"/>
    </xf>
    <xf numFmtId="0" fontId="33" fillId="0" borderId="20" xfId="0" applyFont="1" applyBorder="1" applyAlignment="1">
      <alignment horizontal="left"/>
    </xf>
    <xf numFmtId="0" fontId="33" fillId="0" borderId="21" xfId="0" applyFont="1" applyBorder="1" applyAlignment="1">
      <alignment horizontal="left"/>
    </xf>
    <xf numFmtId="0" fontId="33" fillId="0" borderId="22" xfId="0" applyFont="1" applyBorder="1" applyAlignment="1">
      <alignment horizontal="left"/>
    </xf>
    <xf numFmtId="0" fontId="33" fillId="0" borderId="1" xfId="0" applyFont="1" applyBorder="1" applyAlignment="1">
      <alignment horizontal="left"/>
    </xf>
    <xf numFmtId="0" fontId="33" fillId="0" borderId="23" xfId="0" applyFont="1" applyBorder="1" applyAlignment="1">
      <alignment horizontal="left"/>
    </xf>
    <xf numFmtId="0" fontId="0" fillId="0" borderId="29" xfId="0" applyBorder="1" applyAlignment="1">
      <alignment horizontal="left"/>
    </xf>
    <xf numFmtId="0" fontId="0" fillId="0" borderId="45" xfId="0" applyBorder="1" applyAlignment="1">
      <alignment horizontal="left"/>
    </xf>
    <xf numFmtId="0" fontId="0" fillId="0" borderId="30" xfId="0" applyBorder="1" applyAlignment="1">
      <alignment horizontal="left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</cellXfs>
  <cellStyles count="118">
    <cellStyle name="ハイパーリンク" xfId="2" builtinId="8" hidden="1"/>
    <cellStyle name="ハイパーリンク" xfId="4" builtinId="8" hidden="1"/>
    <cellStyle name="ハイパーリンク" xfId="6" builtinId="8" hidden="1"/>
    <cellStyle name="ハイパーリンク" xfId="8" builtinId="8" hidden="1"/>
    <cellStyle name="ハイパーリンク" xfId="14" builtinId="8" hidden="1"/>
    <cellStyle name="ハイパーリンク" xfId="16" builtinId="8" hidden="1"/>
    <cellStyle name="ハイパーリンク" xfId="18" builtinId="8" hidden="1"/>
    <cellStyle name="ハイパーリンク" xfId="20" builtinId="8" hidden="1"/>
    <cellStyle name="ハイパーリンク" xfId="22" builtinId="8" hidden="1"/>
    <cellStyle name="ハイパーリンク" xfId="24" builtinId="8" hidden="1"/>
    <cellStyle name="ハイパーリンク" xfId="26" builtinId="8" hidden="1"/>
    <cellStyle name="ハイパーリンク" xfId="28" builtinId="8" hidden="1"/>
    <cellStyle name="ハイパーリンク" xfId="30" builtinId="8" hidden="1"/>
    <cellStyle name="ハイパーリンク" xfId="32" builtinId="8" hidden="1"/>
    <cellStyle name="ハイパーリンク" xfId="34" builtinId="8" hidden="1"/>
    <cellStyle name="ハイパーリンク" xfId="36" builtinId="8" hidden="1"/>
    <cellStyle name="ハイパーリンク" xfId="38" builtinId="8" hidden="1"/>
    <cellStyle name="ハイパーリンク" xfId="40" builtinId="8" hidden="1"/>
    <cellStyle name="ハイパーリンク" xfId="42" builtinId="8" hidden="1"/>
    <cellStyle name="ハイパーリンク" xfId="44" builtinId="8" hidden="1"/>
    <cellStyle name="ハイパーリンク" xfId="46" builtinId="8" hidden="1"/>
    <cellStyle name="ハイパーリンク" xfId="48" builtinId="8" hidden="1"/>
    <cellStyle name="ハイパーリンク" xfId="50" builtinId="8" hidden="1"/>
    <cellStyle name="ハイパーリンク" xfId="52" builtinId="8" hidden="1"/>
    <cellStyle name="ハイパーリンク" xfId="54" builtinId="8" hidden="1"/>
    <cellStyle name="ハイパーリンク" xfId="56" builtinId="8" hidden="1"/>
    <cellStyle name="ハイパーリンク" xfId="58" builtinId="8" hidden="1"/>
    <cellStyle name="ハイパーリンク" xfId="60" builtinId="8" hidden="1"/>
    <cellStyle name="ハイパーリンク" xfId="62" builtinId="8" hidden="1"/>
    <cellStyle name="ハイパーリンク" xfId="64" builtinId="8" hidden="1"/>
    <cellStyle name="ハイパーリンク" xfId="66" builtinId="8" hidden="1"/>
    <cellStyle name="ハイパーリンク" xfId="68" builtinId="8" hidden="1"/>
    <cellStyle name="ハイパーリンク" xfId="70" builtinId="8" hidden="1"/>
    <cellStyle name="ハイパーリンク" xfId="72" builtinId="8" hidden="1"/>
    <cellStyle name="ハイパーリンク" xfId="74" builtinId="8" hidden="1"/>
    <cellStyle name="ハイパーリンク" xfId="76" builtinId="8" hidden="1"/>
    <cellStyle name="ハイパーリンク" xfId="78" builtinId="8" hidden="1"/>
    <cellStyle name="ハイパーリンク" xfId="80" builtinId="8" hidden="1"/>
    <cellStyle name="ハイパーリンク" xfId="82" builtinId="8" hidden="1"/>
    <cellStyle name="ハイパーリンク" xfId="84" builtinId="8" hidden="1"/>
    <cellStyle name="ハイパーリンク" xfId="86" builtinId="8" hidden="1"/>
    <cellStyle name="ハイパーリンク" xfId="88" builtinId="8" hidden="1"/>
    <cellStyle name="ハイパーリンク" xfId="90" builtinId="8" hidden="1"/>
    <cellStyle name="ハイパーリンク" xfId="92" builtinId="8" hidden="1"/>
    <cellStyle name="ハイパーリンク" xfId="94" builtinId="8" hidden="1"/>
    <cellStyle name="ハイパーリンク" xfId="96" builtinId="8" hidden="1"/>
    <cellStyle name="ハイパーリンク" xfId="98" builtinId="8" hidden="1"/>
    <cellStyle name="ハイパーリンク" xfId="100" builtinId="8" hidden="1"/>
    <cellStyle name="ハイパーリンク" xfId="102" builtinId="8" hidden="1"/>
    <cellStyle name="ハイパーリンク" xfId="104" builtinId="8" hidden="1"/>
    <cellStyle name="ハイパーリンク" xfId="106" builtinId="8" hidden="1"/>
    <cellStyle name="ハイパーリンク" xfId="108" builtinId="8" hidden="1"/>
    <cellStyle name="ハイパーリンク" xfId="110" builtinId="8" hidden="1"/>
    <cellStyle name="ハイパーリンク" xfId="112" builtinId="8" hidden="1"/>
    <cellStyle name="ハイパーリンク" xfId="114" builtinId="8" hidden="1"/>
    <cellStyle name="ハイパーリンク" xfId="116" builtinId="8" hidden="1"/>
    <cellStyle name="桁区切り" xfId="1" builtinId="6"/>
    <cellStyle name="桁区切り 2" xfId="11" xr:uid="{00000000-0005-0000-0000-000039000000}"/>
    <cellStyle name="桁区切り 2 2 2" xfId="13" xr:uid="{00000000-0005-0000-0000-00003A000000}"/>
    <cellStyle name="標準" xfId="0" builtinId="0"/>
    <cellStyle name="標準 2" xfId="12" xr:uid="{00000000-0005-0000-0000-00003C000000}"/>
    <cellStyle name="標準 2 2" xfId="10" xr:uid="{00000000-0005-0000-0000-00003D000000}"/>
    <cellStyle name="表示済みのハイパーリンク" xfId="3" builtinId="9" hidden="1"/>
    <cellStyle name="表示済みのハイパーリンク" xfId="5" builtinId="9" hidden="1"/>
    <cellStyle name="表示済みのハイパーリンク" xfId="7" builtinId="9" hidden="1"/>
    <cellStyle name="表示済みのハイパーリンク" xfId="9" builtinId="9" hidden="1"/>
    <cellStyle name="表示済みのハイパーリンク" xfId="15" builtinId="9" hidden="1"/>
    <cellStyle name="表示済みのハイパーリンク" xfId="17" builtinId="9" hidden="1"/>
    <cellStyle name="表示済みのハイパーリンク" xfId="19" builtinId="9" hidden="1"/>
    <cellStyle name="表示済みのハイパーリンク" xfId="21" builtinId="9" hidden="1"/>
    <cellStyle name="表示済みのハイパーリンク" xfId="23" builtinId="9" hidden="1"/>
    <cellStyle name="表示済みのハイパーリンク" xfId="25" builtinId="9" hidden="1"/>
    <cellStyle name="表示済みのハイパーリンク" xfId="27" builtinId="9" hidden="1"/>
    <cellStyle name="表示済みのハイパーリンク" xfId="29" builtinId="9" hidden="1"/>
    <cellStyle name="表示済みのハイパーリンク" xfId="31" builtinId="9" hidden="1"/>
    <cellStyle name="表示済みのハイパーリンク" xfId="33" builtinId="9" hidden="1"/>
    <cellStyle name="表示済みのハイパーリンク" xfId="35" builtinId="9" hidden="1"/>
    <cellStyle name="表示済みのハイパーリンク" xfId="37" builtinId="9" hidden="1"/>
    <cellStyle name="表示済みのハイパーリンク" xfId="39" builtinId="9" hidden="1"/>
    <cellStyle name="表示済みのハイパーリンク" xfId="41" builtinId="9" hidden="1"/>
    <cellStyle name="表示済みのハイパーリンク" xfId="43" builtinId="9" hidden="1"/>
    <cellStyle name="表示済みのハイパーリンク" xfId="45" builtinId="9" hidden="1"/>
    <cellStyle name="表示済みのハイパーリンク" xfId="47" builtinId="9" hidden="1"/>
    <cellStyle name="表示済みのハイパーリンク" xfId="49" builtinId="9" hidden="1"/>
    <cellStyle name="表示済みのハイパーリンク" xfId="51" builtinId="9" hidden="1"/>
    <cellStyle name="表示済みのハイパーリンク" xfId="53" builtinId="9" hidden="1"/>
    <cellStyle name="表示済みのハイパーリンク" xfId="55" builtinId="9" hidden="1"/>
    <cellStyle name="表示済みのハイパーリンク" xfId="57" builtinId="9" hidden="1"/>
    <cellStyle name="表示済みのハイパーリンク" xfId="59" builtinId="9" hidden="1"/>
    <cellStyle name="表示済みのハイパーリンク" xfId="61" builtinId="9" hidden="1"/>
    <cellStyle name="表示済みのハイパーリンク" xfId="63" builtinId="9" hidden="1"/>
    <cellStyle name="表示済みのハイパーリンク" xfId="65" builtinId="9" hidden="1"/>
    <cellStyle name="表示済みのハイパーリンク" xfId="67" builtinId="9" hidden="1"/>
    <cellStyle name="表示済みのハイパーリンク" xfId="69" builtinId="9" hidden="1"/>
    <cellStyle name="表示済みのハイパーリンク" xfId="71" builtinId="9" hidden="1"/>
    <cellStyle name="表示済みのハイパーリンク" xfId="73" builtinId="9" hidden="1"/>
    <cellStyle name="表示済みのハイパーリンク" xfId="75" builtinId="9" hidden="1"/>
    <cellStyle name="表示済みのハイパーリンク" xfId="77" builtinId="9" hidden="1"/>
    <cellStyle name="表示済みのハイパーリンク" xfId="79" builtinId="9" hidden="1"/>
    <cellStyle name="表示済みのハイパーリンク" xfId="81" builtinId="9" hidden="1"/>
    <cellStyle name="表示済みのハイパーリンク" xfId="83" builtinId="9" hidden="1"/>
    <cellStyle name="表示済みのハイパーリンク" xfId="85" builtinId="9" hidden="1"/>
    <cellStyle name="表示済みのハイパーリンク" xfId="87" builtinId="9" hidden="1"/>
    <cellStyle name="表示済みのハイパーリンク" xfId="89" builtinId="9" hidden="1"/>
    <cellStyle name="表示済みのハイパーリンク" xfId="91" builtinId="9" hidden="1"/>
    <cellStyle name="表示済みのハイパーリンク" xfId="93" builtinId="9" hidden="1"/>
    <cellStyle name="表示済みのハイパーリンク" xfId="95" builtinId="9" hidden="1"/>
    <cellStyle name="表示済みのハイパーリンク" xfId="97" builtinId="9" hidden="1"/>
    <cellStyle name="表示済みのハイパーリンク" xfId="99" builtinId="9" hidden="1"/>
    <cellStyle name="表示済みのハイパーリンク" xfId="101" builtinId="9" hidden="1"/>
    <cellStyle name="表示済みのハイパーリンク" xfId="103" builtinId="9" hidden="1"/>
    <cellStyle name="表示済みのハイパーリンク" xfId="105" builtinId="9" hidden="1"/>
    <cellStyle name="表示済みのハイパーリンク" xfId="107" builtinId="9" hidden="1"/>
    <cellStyle name="表示済みのハイパーリンク" xfId="109" builtinId="9" hidden="1"/>
    <cellStyle name="表示済みのハイパーリンク" xfId="111" builtinId="9" hidden="1"/>
    <cellStyle name="表示済みのハイパーリンク" xfId="113" builtinId="9" hidden="1"/>
    <cellStyle name="表示済みのハイパーリンク" xfId="115" builtinId="9" hidden="1"/>
    <cellStyle name="表示済みのハイパーリンク" xfId="117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203200</xdr:colOff>
      <xdr:row>8</xdr:row>
      <xdr:rowOff>12700</xdr:rowOff>
    </xdr:from>
    <xdr:to>
      <xdr:col>9</xdr:col>
      <xdr:colOff>203200</xdr:colOff>
      <xdr:row>18</xdr:row>
      <xdr:rowOff>12700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2692400" y="1435100"/>
          <a:ext cx="0" cy="177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165100</xdr:colOff>
      <xdr:row>8</xdr:row>
      <xdr:rowOff>0</xdr:rowOff>
    </xdr:from>
    <xdr:to>
      <xdr:col>7</xdr:col>
      <xdr:colOff>177800</xdr:colOff>
      <xdr:row>18</xdr:row>
      <xdr:rowOff>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CxnSpPr/>
      </xdr:nvCxnSpPr>
      <xdr:spPr>
        <a:xfrm flipH="1">
          <a:off x="2120900" y="1422400"/>
          <a:ext cx="12700" cy="177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139700</xdr:colOff>
      <xdr:row>8</xdr:row>
      <xdr:rowOff>25400</xdr:rowOff>
    </xdr:from>
    <xdr:to>
      <xdr:col>5</xdr:col>
      <xdr:colOff>139700</xdr:colOff>
      <xdr:row>18</xdr:row>
      <xdr:rowOff>25400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CxnSpPr/>
      </xdr:nvCxnSpPr>
      <xdr:spPr>
        <a:xfrm>
          <a:off x="1562100" y="1447800"/>
          <a:ext cx="0" cy="177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203200</xdr:colOff>
      <xdr:row>21</xdr:row>
      <xdr:rowOff>114300</xdr:rowOff>
    </xdr:from>
    <xdr:to>
      <xdr:col>9</xdr:col>
      <xdr:colOff>203200</xdr:colOff>
      <xdr:row>27</xdr:row>
      <xdr:rowOff>127000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CxnSpPr/>
      </xdr:nvCxnSpPr>
      <xdr:spPr>
        <a:xfrm>
          <a:off x="2692400" y="3771900"/>
          <a:ext cx="0" cy="838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152400</xdr:colOff>
      <xdr:row>21</xdr:row>
      <xdr:rowOff>114300</xdr:rowOff>
    </xdr:from>
    <xdr:to>
      <xdr:col>7</xdr:col>
      <xdr:colOff>152400</xdr:colOff>
      <xdr:row>27</xdr:row>
      <xdr:rowOff>127000</xdr:rowOff>
    </xdr:to>
    <xdr:cxnSp macro="">
      <xdr:nvCxnSpPr>
        <xdr:cNvPr id="13" name="直線コネクタ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CxnSpPr/>
      </xdr:nvCxnSpPr>
      <xdr:spPr>
        <a:xfrm>
          <a:off x="2108200" y="3771900"/>
          <a:ext cx="0" cy="838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127000</xdr:colOff>
      <xdr:row>22</xdr:row>
      <xdr:rowOff>0</xdr:rowOff>
    </xdr:from>
    <xdr:to>
      <xdr:col>5</xdr:col>
      <xdr:colOff>127000</xdr:colOff>
      <xdr:row>28</xdr:row>
      <xdr:rowOff>0</xdr:rowOff>
    </xdr:to>
    <xdr:cxnSp macro="">
      <xdr:nvCxnSpPr>
        <xdr:cNvPr id="14" name="直線コネクタ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CxnSpPr/>
      </xdr:nvCxnSpPr>
      <xdr:spPr>
        <a:xfrm>
          <a:off x="1549400" y="3784600"/>
          <a:ext cx="0" cy="838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177800</xdr:colOff>
      <xdr:row>22</xdr:row>
      <xdr:rowOff>12700</xdr:rowOff>
    </xdr:from>
    <xdr:to>
      <xdr:col>25</xdr:col>
      <xdr:colOff>190500</xdr:colOff>
      <xdr:row>36</xdr:row>
      <xdr:rowOff>0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CxnSpPr/>
      </xdr:nvCxnSpPr>
      <xdr:spPr>
        <a:xfrm flipH="1">
          <a:off x="7035800" y="3797300"/>
          <a:ext cx="12700" cy="19431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152400</xdr:colOff>
      <xdr:row>22</xdr:row>
      <xdr:rowOff>0</xdr:rowOff>
    </xdr:from>
    <xdr:to>
      <xdr:col>23</xdr:col>
      <xdr:colOff>165100</xdr:colOff>
      <xdr:row>35</xdr:row>
      <xdr:rowOff>127000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CxnSpPr/>
      </xdr:nvCxnSpPr>
      <xdr:spPr>
        <a:xfrm flipH="1">
          <a:off x="6477000" y="3784600"/>
          <a:ext cx="12700" cy="19431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203200</xdr:colOff>
      <xdr:row>22</xdr:row>
      <xdr:rowOff>12700</xdr:rowOff>
    </xdr:from>
    <xdr:to>
      <xdr:col>21</xdr:col>
      <xdr:colOff>215900</xdr:colOff>
      <xdr:row>36</xdr:row>
      <xdr:rowOff>0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CxnSpPr/>
      </xdr:nvCxnSpPr>
      <xdr:spPr>
        <a:xfrm flipH="1">
          <a:off x="5892800" y="3797300"/>
          <a:ext cx="12700" cy="19431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238125</xdr:colOff>
      <xdr:row>30</xdr:row>
      <xdr:rowOff>26192</xdr:rowOff>
    </xdr:from>
    <xdr:to>
      <xdr:col>13</xdr:col>
      <xdr:colOff>246630</xdr:colOff>
      <xdr:row>41</xdr:row>
      <xdr:rowOff>8504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38125" y="4771683"/>
          <a:ext cx="3563371" cy="161516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（注意事項）</a:t>
          </a:r>
          <a:endParaRPr lang="en-US" altLang="ja-JP" sz="10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en-US" sz="1000"/>
            <a:t> </a:t>
          </a:r>
          <a:r>
            <a:rPr lang="en-US" altLang="ja-JP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</a:t>
          </a:r>
          <a:r>
            <a:rPr lang="ja-JP" alt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請求書は毎月</a:t>
          </a:r>
          <a:r>
            <a:rPr lang="en-US" altLang="ja-JP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</a:t>
          </a:r>
          <a:r>
            <a:rPr lang="ja-JP" alt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日必着です。</a:t>
          </a:r>
          <a:r>
            <a:rPr lang="ja-JP" altLang="en-US" sz="1000"/>
            <a:t> </a:t>
          </a:r>
          <a:endParaRPr lang="en-US" altLang="ja-JP" sz="1000"/>
        </a:p>
        <a:p>
          <a:r>
            <a:rPr lang="en-US" altLang="ja-JP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ja-JP" alt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期日に届かない場合は次月処理になります。</a:t>
          </a:r>
          <a:r>
            <a:rPr lang="ja-JP" altLang="en-US" sz="1000"/>
            <a:t> </a:t>
          </a:r>
          <a:endParaRPr lang="en-US" altLang="ja-JP" sz="1000"/>
        </a:p>
        <a:p>
          <a:r>
            <a:rPr lang="ja-JP" altLang="en-US" sz="1000"/>
            <a:t>    （</a:t>
          </a:r>
          <a:r>
            <a:rPr lang="en-US" altLang="ja-JP" sz="1000"/>
            <a:t>5</a:t>
          </a:r>
          <a:r>
            <a:rPr lang="ja-JP" altLang="en-US" sz="1000"/>
            <a:t>日が日祝日の場合は翌営業日締切となります。）</a:t>
          </a:r>
          <a:endParaRPr lang="en-US" altLang="ja-JP" sz="1000"/>
        </a:p>
        <a:p>
          <a:r>
            <a:rPr lang="en-US" altLang="ja-JP" sz="1000"/>
            <a:t> 2.</a:t>
          </a:r>
          <a:r>
            <a:rPr lang="ja-JP" altLang="en-US" sz="1000"/>
            <a:t>送付先を確認の上、郵送をお願い致します。</a:t>
          </a:r>
          <a:endParaRPr lang="en-US" altLang="ja-JP" sz="1000"/>
        </a:p>
        <a:p>
          <a:r>
            <a:rPr lang="ja-JP" altLang="en-US" sz="1000" baseline="0"/>
            <a:t> </a:t>
          </a:r>
          <a:r>
            <a:rPr lang="en-US" altLang="ja-JP" sz="1000"/>
            <a:t>3.</a:t>
          </a:r>
          <a:r>
            <a:rPr lang="ja-JP" altLang="en-US" sz="1000"/>
            <a:t>請求書と内訳書をセットで提出をお願い致します。</a:t>
          </a:r>
          <a:endParaRPr lang="en-US" altLang="ja-JP" sz="1000"/>
        </a:p>
        <a:p>
          <a:r>
            <a:rPr lang="en-US" altLang="ja-JP" sz="1000" baseline="0"/>
            <a:t> 4.</a:t>
          </a:r>
          <a:r>
            <a:rPr lang="ja-JP" altLang="en-US" sz="1000" baseline="0"/>
            <a:t>前回請求があった場合は、支払明細書を確認の上請求</a:t>
          </a:r>
          <a:endParaRPr lang="en-US" altLang="ja-JP" sz="1000" baseline="0"/>
        </a:p>
        <a:p>
          <a:r>
            <a:rPr lang="ja-JP" altLang="en-US" sz="1000" baseline="0"/>
            <a:t>　　して下さい。</a:t>
          </a:r>
          <a:endParaRPr lang="en-US" altLang="ja-JP" sz="1000" baseline="0"/>
        </a:p>
        <a:p>
          <a:r>
            <a:rPr lang="ja-JP" altLang="en-US" sz="1000" baseline="0"/>
            <a:t>　 </a:t>
          </a:r>
          <a:endParaRPr lang="en-US" altLang="ja-JP" sz="1000" baseline="0"/>
        </a:p>
        <a:p>
          <a:endParaRPr lang="en-US" altLang="ja-JP" sz="1000"/>
        </a:p>
        <a:p>
          <a:endParaRPr lang="en-US" altLang="ja-JP" sz="1000"/>
        </a:p>
        <a:p>
          <a:endParaRPr lang="en-US" altLang="ja-JP" sz="1000"/>
        </a:p>
        <a:p>
          <a:endParaRPr kumimoji="1" lang="ja-JP" altLang="en-US" sz="105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229277</xdr:colOff>
      <xdr:row>33</xdr:row>
      <xdr:rowOff>25214</xdr:rowOff>
    </xdr:from>
    <xdr:to>
      <xdr:col>27</xdr:col>
      <xdr:colOff>249914</xdr:colOff>
      <xdr:row>40</xdr:row>
      <xdr:rowOff>127314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/>
      </xdr:nvSpPr>
      <xdr:spPr>
        <a:xfrm>
          <a:off x="4614549" y="4872590"/>
          <a:ext cx="3080897" cy="115833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en-US" sz="7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（注意事項）</a:t>
          </a:r>
          <a:endParaRPr lang="en-US" altLang="ja-JP" sz="7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en-US" sz="700"/>
            <a:t> </a:t>
          </a:r>
          <a:r>
            <a:rPr lang="en-US" altLang="ja-JP" sz="7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</a:t>
          </a:r>
          <a:r>
            <a:rPr lang="ja-JP" altLang="en-US" sz="7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請求書は毎月</a:t>
          </a:r>
          <a:r>
            <a:rPr lang="en-US" altLang="ja-JP" sz="7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</a:t>
          </a:r>
          <a:r>
            <a:rPr lang="ja-JP" altLang="en-US" sz="7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日必着です。</a:t>
          </a:r>
          <a:r>
            <a:rPr lang="en-US" altLang="ja-JP" sz="7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ja-JP" altLang="en-US" sz="7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期日に届かない場合は次月処理になります。</a:t>
          </a:r>
          <a:r>
            <a:rPr lang="ja-JP" altLang="en-US" sz="700"/>
            <a:t> </a:t>
          </a:r>
          <a:endParaRPr lang="en-US" altLang="ja-JP" sz="700"/>
        </a:p>
        <a:p>
          <a:r>
            <a:rPr lang="ja-JP" altLang="en-US" sz="700"/>
            <a:t>    （</a:t>
          </a:r>
          <a:r>
            <a:rPr lang="en-US" altLang="ja-JP" sz="700"/>
            <a:t>5</a:t>
          </a:r>
          <a:r>
            <a:rPr lang="ja-JP" altLang="en-US" sz="700"/>
            <a:t>日が日祝日の場合は翌営業日締切となります。）</a:t>
          </a:r>
          <a:endParaRPr lang="en-US" altLang="ja-JP" sz="700"/>
        </a:p>
        <a:p>
          <a:r>
            <a:rPr lang="en-US" altLang="ja-JP" sz="700"/>
            <a:t> 2.</a:t>
          </a:r>
          <a:r>
            <a:rPr lang="ja-JP" altLang="en-US" sz="700"/>
            <a:t>送付先を確認の上、郵送をお願い致します。</a:t>
          </a:r>
          <a:endParaRPr lang="en-US" altLang="ja-JP" sz="700"/>
        </a:p>
        <a:p>
          <a:r>
            <a:rPr lang="ja-JP" altLang="en-US" sz="700" baseline="0"/>
            <a:t> </a:t>
          </a:r>
          <a:r>
            <a:rPr lang="en-US" altLang="ja-JP" sz="700"/>
            <a:t>3.</a:t>
          </a:r>
          <a:r>
            <a:rPr lang="ja-JP" altLang="en-US" sz="700"/>
            <a:t>請求書と内訳書をセットで提出をお願い致します。</a:t>
          </a:r>
          <a:endParaRPr lang="en-US" altLang="ja-JP" sz="700"/>
        </a:p>
        <a:p>
          <a:r>
            <a:rPr lang="en-US" altLang="ja-JP" sz="700" baseline="0"/>
            <a:t> 4.</a:t>
          </a:r>
          <a:r>
            <a:rPr lang="ja-JP" altLang="en-US" sz="700" baseline="0"/>
            <a:t>内容は一式ではなく詳細を記入し、請求内容が</a:t>
          </a:r>
          <a:r>
            <a:rPr lang="en-US" altLang="ja-JP" sz="700" baseline="0"/>
            <a:t>1</a:t>
          </a:r>
          <a:r>
            <a:rPr lang="ja-JP" altLang="en-US" sz="700" baseline="0"/>
            <a:t>枚に記入できない場合は、</a:t>
          </a:r>
          <a:endParaRPr lang="en-US" altLang="ja-JP" sz="700" baseline="0"/>
        </a:p>
        <a:p>
          <a:r>
            <a:rPr lang="ja-JP" altLang="en-US" sz="700" baseline="0"/>
            <a:t>　 別紙の内訳書に続けて記入して下さい。</a:t>
          </a:r>
          <a:endParaRPr lang="en-US" altLang="ja-JP" sz="700" baseline="0"/>
        </a:p>
        <a:p>
          <a:r>
            <a:rPr lang="en-US" altLang="ja-JP" sz="700" baseline="0"/>
            <a:t> 5.</a:t>
          </a:r>
          <a:r>
            <a:rPr lang="ja-JP" altLang="en-US" sz="700" baseline="0"/>
            <a:t>請求書の承認は弊社で決定致します。</a:t>
          </a:r>
          <a:endParaRPr lang="en-US" altLang="ja-JP" sz="700" baseline="0"/>
        </a:p>
        <a:p>
          <a:endParaRPr lang="en-US" altLang="ja-JP" sz="700"/>
        </a:p>
        <a:p>
          <a:endParaRPr lang="en-US" altLang="ja-JP" sz="800"/>
        </a:p>
        <a:p>
          <a:endParaRPr lang="en-US" altLang="ja-JP" sz="800"/>
        </a:p>
        <a:p>
          <a:endParaRPr kumimoji="1" lang="ja-JP" altLang="en-US" sz="900"/>
        </a:p>
      </xdr:txBody>
    </xdr:sp>
    <xdr:clientData/>
  </xdr:twoCellAnchor>
  <xdr:twoCellAnchor>
    <xdr:from>
      <xdr:col>9</xdr:col>
      <xdr:colOff>203200</xdr:colOff>
      <xdr:row>9</xdr:row>
      <xdr:rowOff>12700</xdr:rowOff>
    </xdr:from>
    <xdr:to>
      <xdr:col>9</xdr:col>
      <xdr:colOff>203200</xdr:colOff>
      <xdr:row>19</xdr:row>
      <xdr:rowOff>12700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CxnSpPr/>
      </xdr:nvCxnSpPr>
      <xdr:spPr>
        <a:xfrm>
          <a:off x="2692400" y="1435100"/>
          <a:ext cx="0" cy="177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165100</xdr:colOff>
      <xdr:row>9</xdr:row>
      <xdr:rowOff>0</xdr:rowOff>
    </xdr:from>
    <xdr:to>
      <xdr:col>7</xdr:col>
      <xdr:colOff>177800</xdr:colOff>
      <xdr:row>19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CxnSpPr/>
      </xdr:nvCxnSpPr>
      <xdr:spPr>
        <a:xfrm flipH="1">
          <a:off x="2120900" y="1422400"/>
          <a:ext cx="12700" cy="177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139700</xdr:colOff>
      <xdr:row>9</xdr:row>
      <xdr:rowOff>25400</xdr:rowOff>
    </xdr:from>
    <xdr:to>
      <xdr:col>5</xdr:col>
      <xdr:colOff>139700</xdr:colOff>
      <xdr:row>19</xdr:row>
      <xdr:rowOff>25400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CxnSpPr/>
      </xdr:nvCxnSpPr>
      <xdr:spPr>
        <a:xfrm>
          <a:off x="1562100" y="1447800"/>
          <a:ext cx="0" cy="177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203200</xdr:colOff>
      <xdr:row>35</xdr:row>
      <xdr:rowOff>12700</xdr:rowOff>
    </xdr:from>
    <xdr:to>
      <xdr:col>9</xdr:col>
      <xdr:colOff>215900</xdr:colOff>
      <xdr:row>45</xdr:row>
      <xdr:rowOff>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CxnSpPr/>
      </xdr:nvCxnSpPr>
      <xdr:spPr>
        <a:xfrm flipH="1">
          <a:off x="2692400" y="5257800"/>
          <a:ext cx="12700" cy="147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177800</xdr:colOff>
      <xdr:row>35</xdr:row>
      <xdr:rowOff>0</xdr:rowOff>
    </xdr:from>
    <xdr:to>
      <xdr:col>7</xdr:col>
      <xdr:colOff>190500</xdr:colOff>
      <xdr:row>45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CxnSpPr/>
      </xdr:nvCxnSpPr>
      <xdr:spPr>
        <a:xfrm flipH="1">
          <a:off x="2133600" y="5245100"/>
          <a:ext cx="12700" cy="14859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152400</xdr:colOff>
      <xdr:row>35</xdr:row>
      <xdr:rowOff>0</xdr:rowOff>
    </xdr:from>
    <xdr:to>
      <xdr:col>5</xdr:col>
      <xdr:colOff>165100</xdr:colOff>
      <xdr:row>44</xdr:row>
      <xdr:rowOff>165100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CxnSpPr/>
      </xdr:nvCxnSpPr>
      <xdr:spPr>
        <a:xfrm flipH="1">
          <a:off x="1574800" y="5245100"/>
          <a:ext cx="12700" cy="147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225254</xdr:colOff>
      <xdr:row>33</xdr:row>
      <xdr:rowOff>20218</xdr:rowOff>
    </xdr:from>
    <xdr:to>
      <xdr:col>27</xdr:col>
      <xdr:colOff>250997</xdr:colOff>
      <xdr:row>40</xdr:row>
      <xdr:rowOff>109408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 txBox="1"/>
      </xdr:nvSpPr>
      <xdr:spPr>
        <a:xfrm>
          <a:off x="4537247" y="4982228"/>
          <a:ext cx="3037703" cy="11575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en-US" sz="7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（注意事項）</a:t>
          </a:r>
          <a:endParaRPr lang="en-US" altLang="ja-JP" sz="7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en-US" sz="700"/>
            <a:t> </a:t>
          </a:r>
          <a:r>
            <a:rPr lang="en-US" altLang="ja-JP" sz="7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</a:t>
          </a:r>
          <a:r>
            <a:rPr lang="ja-JP" altLang="en-US" sz="7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請求書は毎月</a:t>
          </a:r>
          <a:r>
            <a:rPr lang="en-US" altLang="ja-JP" sz="7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</a:t>
          </a:r>
          <a:r>
            <a:rPr lang="ja-JP" altLang="en-US" sz="7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日必着です。</a:t>
          </a:r>
          <a:r>
            <a:rPr lang="en-US" altLang="ja-JP" sz="7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en-US" sz="7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期日に届かない場合は次月処理になります。</a:t>
          </a:r>
          <a:r>
            <a:rPr lang="ja-JP" altLang="en-US" sz="700"/>
            <a:t> </a:t>
          </a:r>
          <a:endParaRPr lang="en-US" altLang="ja-JP" sz="700"/>
        </a:p>
        <a:p>
          <a:r>
            <a:rPr lang="ja-JP" altLang="en-US" sz="700"/>
            <a:t>    （</a:t>
          </a:r>
          <a:r>
            <a:rPr lang="en-US" altLang="ja-JP" sz="700"/>
            <a:t>5</a:t>
          </a:r>
          <a:r>
            <a:rPr lang="ja-JP" altLang="en-US" sz="700"/>
            <a:t>日が日祝日の場合は翌営業日締切となります。）</a:t>
          </a:r>
          <a:endParaRPr lang="en-US" altLang="ja-JP" sz="700"/>
        </a:p>
        <a:p>
          <a:r>
            <a:rPr lang="en-US" altLang="ja-JP" sz="700"/>
            <a:t> 2.</a:t>
          </a:r>
          <a:r>
            <a:rPr lang="ja-JP" altLang="en-US" sz="700"/>
            <a:t>送付先を確認の上、郵送をお願い致します。</a:t>
          </a:r>
          <a:endParaRPr lang="en-US" altLang="ja-JP" sz="700"/>
        </a:p>
        <a:p>
          <a:r>
            <a:rPr lang="ja-JP" altLang="en-US" sz="700" baseline="0"/>
            <a:t> </a:t>
          </a:r>
          <a:r>
            <a:rPr lang="en-US" altLang="ja-JP" sz="700"/>
            <a:t>3.</a:t>
          </a:r>
          <a:r>
            <a:rPr lang="ja-JP" altLang="en-US" sz="700"/>
            <a:t>請求書と内訳書をセットで提出をお願い致します。</a:t>
          </a:r>
          <a:endParaRPr lang="en-US" altLang="ja-JP" sz="700"/>
        </a:p>
        <a:p>
          <a:r>
            <a:rPr lang="en-US" altLang="ja-JP" sz="700" baseline="0"/>
            <a:t> 4.</a:t>
          </a:r>
          <a:r>
            <a:rPr lang="ja-JP" altLang="en-US" sz="700" baseline="0"/>
            <a:t>内容は一式ではなく詳細を記入し、請求内容が</a:t>
          </a:r>
          <a:r>
            <a:rPr lang="en-US" altLang="ja-JP" sz="700" baseline="0"/>
            <a:t>1</a:t>
          </a:r>
          <a:r>
            <a:rPr lang="ja-JP" altLang="en-US" sz="700" baseline="0"/>
            <a:t>枚に記入できない場合は、</a:t>
          </a:r>
          <a:endParaRPr lang="en-US" altLang="ja-JP" sz="700" baseline="0"/>
        </a:p>
        <a:p>
          <a:r>
            <a:rPr lang="ja-JP" altLang="en-US" sz="700" baseline="0"/>
            <a:t>　　別紙の内訳書に続けて記入して下さい。　　　　　　　　　　　　　　　　　　　</a:t>
          </a:r>
          <a:endParaRPr lang="en-US" altLang="ja-JP" sz="700" baseline="0"/>
        </a:p>
        <a:p>
          <a:r>
            <a:rPr lang="en-US" altLang="ja-JP" sz="700" baseline="0"/>
            <a:t> 5.</a:t>
          </a:r>
          <a:r>
            <a:rPr lang="ja-JP" altLang="en-US" sz="700" baseline="0"/>
            <a:t>人工請求の場合は日付ごとに内訳を記入して下さい。</a:t>
          </a:r>
          <a:endParaRPr lang="en-US" altLang="ja-JP" sz="700" baseline="0"/>
        </a:p>
        <a:p>
          <a:r>
            <a:rPr lang="ja-JP" altLang="en-US" sz="700" baseline="0"/>
            <a:t>　　</a:t>
          </a:r>
          <a:endParaRPr lang="en-US" altLang="ja-JP" sz="700" baseline="0"/>
        </a:p>
        <a:p>
          <a:endParaRPr lang="en-US" altLang="ja-JP" sz="700"/>
        </a:p>
        <a:p>
          <a:endParaRPr lang="en-US" altLang="ja-JP" sz="800"/>
        </a:p>
        <a:p>
          <a:endParaRPr lang="en-US" altLang="ja-JP" sz="800"/>
        </a:p>
        <a:p>
          <a:endParaRPr kumimoji="1" lang="ja-JP" altLang="en-US" sz="900"/>
        </a:p>
      </xdr:txBody>
    </xdr:sp>
    <xdr:clientData/>
  </xdr:twoCellAnchor>
  <xdr:twoCellAnchor>
    <xdr:from>
      <xdr:col>9</xdr:col>
      <xdr:colOff>203200</xdr:colOff>
      <xdr:row>9</xdr:row>
      <xdr:rowOff>12700</xdr:rowOff>
    </xdr:from>
    <xdr:to>
      <xdr:col>9</xdr:col>
      <xdr:colOff>203200</xdr:colOff>
      <xdr:row>19</xdr:row>
      <xdr:rowOff>12700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CxnSpPr/>
      </xdr:nvCxnSpPr>
      <xdr:spPr>
        <a:xfrm>
          <a:off x="2692400" y="1651000"/>
          <a:ext cx="0" cy="177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165100</xdr:colOff>
      <xdr:row>9</xdr:row>
      <xdr:rowOff>0</xdr:rowOff>
    </xdr:from>
    <xdr:to>
      <xdr:col>7</xdr:col>
      <xdr:colOff>177800</xdr:colOff>
      <xdr:row>19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CxnSpPr/>
      </xdr:nvCxnSpPr>
      <xdr:spPr>
        <a:xfrm flipH="1">
          <a:off x="2120900" y="1638300"/>
          <a:ext cx="12700" cy="177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139700</xdr:colOff>
      <xdr:row>9</xdr:row>
      <xdr:rowOff>25400</xdr:rowOff>
    </xdr:from>
    <xdr:to>
      <xdr:col>5</xdr:col>
      <xdr:colOff>139700</xdr:colOff>
      <xdr:row>19</xdr:row>
      <xdr:rowOff>25400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CxnSpPr/>
      </xdr:nvCxnSpPr>
      <xdr:spPr>
        <a:xfrm>
          <a:off x="1562100" y="1663700"/>
          <a:ext cx="0" cy="177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203200</xdr:colOff>
      <xdr:row>35</xdr:row>
      <xdr:rowOff>12700</xdr:rowOff>
    </xdr:from>
    <xdr:to>
      <xdr:col>9</xdr:col>
      <xdr:colOff>215900</xdr:colOff>
      <xdr:row>45</xdr:row>
      <xdr:rowOff>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CxnSpPr/>
      </xdr:nvCxnSpPr>
      <xdr:spPr>
        <a:xfrm flipH="1">
          <a:off x="2692400" y="5346700"/>
          <a:ext cx="12700" cy="16129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177800</xdr:colOff>
      <xdr:row>35</xdr:row>
      <xdr:rowOff>0</xdr:rowOff>
    </xdr:from>
    <xdr:to>
      <xdr:col>7</xdr:col>
      <xdr:colOff>190500</xdr:colOff>
      <xdr:row>45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CxnSpPr/>
      </xdr:nvCxnSpPr>
      <xdr:spPr>
        <a:xfrm flipH="1">
          <a:off x="2133600" y="5334000"/>
          <a:ext cx="12700" cy="1625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152400</xdr:colOff>
      <xdr:row>35</xdr:row>
      <xdr:rowOff>0</xdr:rowOff>
    </xdr:from>
    <xdr:to>
      <xdr:col>5</xdr:col>
      <xdr:colOff>165100</xdr:colOff>
      <xdr:row>44</xdr:row>
      <xdr:rowOff>165100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CxnSpPr/>
      </xdr:nvCxnSpPr>
      <xdr:spPr>
        <a:xfrm flipH="1">
          <a:off x="1574800" y="5334000"/>
          <a:ext cx="12700" cy="16129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203200</xdr:colOff>
      <xdr:row>8</xdr:row>
      <xdr:rowOff>12700</xdr:rowOff>
    </xdr:from>
    <xdr:to>
      <xdr:col>9</xdr:col>
      <xdr:colOff>203200</xdr:colOff>
      <xdr:row>18</xdr:row>
      <xdr:rowOff>12700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CxnSpPr/>
      </xdr:nvCxnSpPr>
      <xdr:spPr>
        <a:xfrm>
          <a:off x="2727325" y="1450975"/>
          <a:ext cx="0" cy="17145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165100</xdr:colOff>
      <xdr:row>8</xdr:row>
      <xdr:rowOff>0</xdr:rowOff>
    </xdr:from>
    <xdr:to>
      <xdr:col>7</xdr:col>
      <xdr:colOff>177800</xdr:colOff>
      <xdr:row>18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CxnSpPr/>
      </xdr:nvCxnSpPr>
      <xdr:spPr>
        <a:xfrm flipH="1">
          <a:off x="2155825" y="1438275"/>
          <a:ext cx="12700" cy="17145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139700</xdr:colOff>
      <xdr:row>8</xdr:row>
      <xdr:rowOff>25400</xdr:rowOff>
    </xdr:from>
    <xdr:to>
      <xdr:col>5</xdr:col>
      <xdr:colOff>139700</xdr:colOff>
      <xdr:row>18</xdr:row>
      <xdr:rowOff>25400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CxnSpPr/>
      </xdr:nvCxnSpPr>
      <xdr:spPr>
        <a:xfrm>
          <a:off x="1597025" y="1463675"/>
          <a:ext cx="0" cy="17145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203200</xdr:colOff>
      <xdr:row>21</xdr:row>
      <xdr:rowOff>114300</xdr:rowOff>
    </xdr:from>
    <xdr:to>
      <xdr:col>9</xdr:col>
      <xdr:colOff>203200</xdr:colOff>
      <xdr:row>27</xdr:row>
      <xdr:rowOff>127000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CxnSpPr/>
      </xdr:nvCxnSpPr>
      <xdr:spPr>
        <a:xfrm>
          <a:off x="2727325" y="3676650"/>
          <a:ext cx="0" cy="80327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152400</xdr:colOff>
      <xdr:row>21</xdr:row>
      <xdr:rowOff>114300</xdr:rowOff>
    </xdr:from>
    <xdr:to>
      <xdr:col>7</xdr:col>
      <xdr:colOff>152400</xdr:colOff>
      <xdr:row>27</xdr:row>
      <xdr:rowOff>127000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CxnSpPr/>
      </xdr:nvCxnSpPr>
      <xdr:spPr>
        <a:xfrm>
          <a:off x="2143125" y="3676650"/>
          <a:ext cx="0" cy="80327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127000</xdr:colOff>
      <xdr:row>22</xdr:row>
      <xdr:rowOff>0</xdr:rowOff>
    </xdr:from>
    <xdr:to>
      <xdr:col>5</xdr:col>
      <xdr:colOff>127000</xdr:colOff>
      <xdr:row>28</xdr:row>
      <xdr:rowOff>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CxnSpPr/>
      </xdr:nvCxnSpPr>
      <xdr:spPr>
        <a:xfrm>
          <a:off x="1584325" y="3686175"/>
          <a:ext cx="0" cy="8001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177800</xdr:colOff>
      <xdr:row>22</xdr:row>
      <xdr:rowOff>12700</xdr:rowOff>
    </xdr:from>
    <xdr:to>
      <xdr:col>25</xdr:col>
      <xdr:colOff>190500</xdr:colOff>
      <xdr:row>36</xdr:row>
      <xdr:rowOff>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CxnSpPr/>
      </xdr:nvCxnSpPr>
      <xdr:spPr>
        <a:xfrm flipH="1">
          <a:off x="7073900" y="3698875"/>
          <a:ext cx="12700" cy="1854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152400</xdr:colOff>
      <xdr:row>22</xdr:row>
      <xdr:rowOff>0</xdr:rowOff>
    </xdr:from>
    <xdr:to>
      <xdr:col>23</xdr:col>
      <xdr:colOff>165100</xdr:colOff>
      <xdr:row>35</xdr:row>
      <xdr:rowOff>127000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CxnSpPr/>
      </xdr:nvCxnSpPr>
      <xdr:spPr>
        <a:xfrm flipH="1">
          <a:off x="6515100" y="3686175"/>
          <a:ext cx="12700" cy="186055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203200</xdr:colOff>
      <xdr:row>22</xdr:row>
      <xdr:rowOff>12700</xdr:rowOff>
    </xdr:from>
    <xdr:to>
      <xdr:col>21</xdr:col>
      <xdr:colOff>215900</xdr:colOff>
      <xdr:row>36</xdr:row>
      <xdr:rowOff>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CxnSpPr/>
      </xdr:nvCxnSpPr>
      <xdr:spPr>
        <a:xfrm flipH="1">
          <a:off x="5927725" y="3698875"/>
          <a:ext cx="12700" cy="1854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238125</xdr:colOff>
      <xdr:row>30</xdr:row>
      <xdr:rowOff>26192</xdr:rowOff>
    </xdr:from>
    <xdr:to>
      <xdr:col>13</xdr:col>
      <xdr:colOff>246630</xdr:colOff>
      <xdr:row>41</xdr:row>
      <xdr:rowOff>8504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SpPr txBox="1"/>
      </xdr:nvSpPr>
      <xdr:spPr>
        <a:xfrm>
          <a:off x="238125" y="4779167"/>
          <a:ext cx="3599430" cy="160156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（注意事項）</a:t>
          </a:r>
          <a:endParaRPr lang="en-US" altLang="ja-JP" sz="10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en-US" sz="1000"/>
            <a:t> </a:t>
          </a:r>
          <a:r>
            <a:rPr lang="en-US" altLang="ja-JP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</a:t>
          </a:r>
          <a:r>
            <a:rPr lang="ja-JP" alt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請求書は毎月</a:t>
          </a:r>
          <a:r>
            <a:rPr lang="en-US" altLang="ja-JP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</a:t>
          </a:r>
          <a:r>
            <a:rPr lang="ja-JP" alt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日必着です。</a:t>
          </a:r>
          <a:r>
            <a:rPr lang="ja-JP" altLang="en-US" sz="1000"/>
            <a:t> </a:t>
          </a:r>
          <a:endParaRPr lang="en-US" altLang="ja-JP" sz="1000"/>
        </a:p>
        <a:p>
          <a:r>
            <a:rPr lang="en-US" altLang="ja-JP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ja-JP" alt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期日に届かない場合は次月処理になります。</a:t>
          </a:r>
          <a:r>
            <a:rPr lang="ja-JP" altLang="en-US" sz="1000"/>
            <a:t> </a:t>
          </a:r>
          <a:endParaRPr lang="en-US" altLang="ja-JP" sz="1000"/>
        </a:p>
        <a:p>
          <a:r>
            <a:rPr lang="ja-JP" altLang="en-US" sz="1000"/>
            <a:t>    （</a:t>
          </a:r>
          <a:r>
            <a:rPr lang="en-US" altLang="ja-JP" sz="1000"/>
            <a:t>5</a:t>
          </a:r>
          <a:r>
            <a:rPr lang="ja-JP" altLang="en-US" sz="1000"/>
            <a:t>日が日祝日の場合は翌営業日締切となります。）</a:t>
          </a:r>
          <a:endParaRPr lang="en-US" altLang="ja-JP" sz="1000"/>
        </a:p>
        <a:p>
          <a:r>
            <a:rPr lang="en-US" altLang="ja-JP" sz="1000"/>
            <a:t> 2.</a:t>
          </a:r>
          <a:r>
            <a:rPr lang="ja-JP" altLang="en-US" sz="1000"/>
            <a:t>送付先を確認の上、郵送をお願い致します。</a:t>
          </a:r>
          <a:endParaRPr lang="en-US" altLang="ja-JP" sz="1000"/>
        </a:p>
        <a:p>
          <a:r>
            <a:rPr lang="ja-JP" altLang="en-US" sz="1000" baseline="0"/>
            <a:t> </a:t>
          </a:r>
          <a:r>
            <a:rPr lang="en-US" altLang="ja-JP" sz="1000"/>
            <a:t>3.</a:t>
          </a:r>
          <a:r>
            <a:rPr lang="ja-JP" altLang="en-US" sz="1000"/>
            <a:t>請求書と内訳書をセットで提出をお願い致します。</a:t>
          </a:r>
          <a:endParaRPr lang="en-US" altLang="ja-JP" sz="1000"/>
        </a:p>
        <a:p>
          <a:r>
            <a:rPr lang="en-US" altLang="ja-JP" sz="1000" baseline="0"/>
            <a:t> 4.</a:t>
          </a:r>
          <a:r>
            <a:rPr lang="ja-JP" altLang="en-US" sz="1000" baseline="0"/>
            <a:t>前回請求があった場合は、支払明細書を確認の上請求</a:t>
          </a:r>
          <a:endParaRPr lang="en-US" altLang="ja-JP" sz="1000" baseline="0"/>
        </a:p>
        <a:p>
          <a:r>
            <a:rPr lang="ja-JP" altLang="en-US" sz="1000" baseline="0"/>
            <a:t>　　して下さい。</a:t>
          </a:r>
          <a:endParaRPr lang="en-US" altLang="ja-JP" sz="1000" baseline="0"/>
        </a:p>
        <a:p>
          <a:r>
            <a:rPr lang="ja-JP" altLang="en-US" sz="1000" baseline="0"/>
            <a:t>　 </a:t>
          </a:r>
          <a:endParaRPr lang="en-US" altLang="ja-JP" sz="1000" baseline="0"/>
        </a:p>
        <a:p>
          <a:endParaRPr lang="en-US" altLang="ja-JP" sz="1000"/>
        </a:p>
        <a:p>
          <a:endParaRPr lang="en-US" altLang="ja-JP" sz="1000"/>
        </a:p>
        <a:p>
          <a:endParaRPr lang="en-US" altLang="ja-JP" sz="1000"/>
        </a:p>
        <a:p>
          <a:endParaRPr kumimoji="1" lang="ja-JP" altLang="en-US" sz="1050"/>
        </a:p>
      </xdr:txBody>
    </xdr:sp>
    <xdr:clientData/>
  </xdr:twoCellAnchor>
  <xdr:twoCellAnchor>
    <xdr:from>
      <xdr:col>24</xdr:col>
      <xdr:colOff>185420</xdr:colOff>
      <xdr:row>8</xdr:row>
      <xdr:rowOff>45720</xdr:rowOff>
    </xdr:from>
    <xdr:to>
      <xdr:col>27</xdr:col>
      <xdr:colOff>208280</xdr:colOff>
      <xdr:row>12</xdr:row>
      <xdr:rowOff>157480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SpPr/>
      </xdr:nvSpPr>
      <xdr:spPr>
        <a:xfrm>
          <a:off x="6814820" y="1531620"/>
          <a:ext cx="822960" cy="822960"/>
        </a:xfrm>
        <a:prstGeom prst="rect">
          <a:avLst/>
        </a:prstGeom>
        <a:noFill/>
        <a:ln>
          <a:solidFill>
            <a:srgbClr val="3366FF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/>
        <a:lstStyle/>
        <a:p>
          <a:endParaRPr lang="en-US" altLang="ja-JP" sz="1600">
            <a:solidFill>
              <a:schemeClr val="tx1"/>
            </a:solidFill>
          </a:endParaRPr>
        </a:p>
        <a:p>
          <a:r>
            <a:rPr lang="ja-JP" altLang="en-US" sz="1600">
              <a:solidFill>
                <a:schemeClr val="tx1"/>
              </a:solidFill>
            </a:rPr>
            <a:t>会社印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229277</xdr:colOff>
      <xdr:row>33</xdr:row>
      <xdr:rowOff>25214</xdr:rowOff>
    </xdr:from>
    <xdr:to>
      <xdr:col>27</xdr:col>
      <xdr:colOff>249914</xdr:colOff>
      <xdr:row>40</xdr:row>
      <xdr:rowOff>127314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/>
      </xdr:nvSpPr>
      <xdr:spPr>
        <a:xfrm>
          <a:off x="4582202" y="4921064"/>
          <a:ext cx="3059112" cy="1168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en-US" sz="7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（注意事項）</a:t>
          </a:r>
          <a:endParaRPr lang="en-US" altLang="ja-JP" sz="7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en-US" sz="700"/>
            <a:t> </a:t>
          </a:r>
          <a:r>
            <a:rPr lang="en-US" altLang="ja-JP" sz="7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</a:t>
          </a:r>
          <a:r>
            <a:rPr lang="ja-JP" altLang="en-US" sz="7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請求書は毎月</a:t>
          </a:r>
          <a:r>
            <a:rPr lang="en-US" altLang="ja-JP" sz="7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</a:t>
          </a:r>
          <a:r>
            <a:rPr lang="ja-JP" altLang="en-US" sz="7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日必着です。</a:t>
          </a:r>
          <a:r>
            <a:rPr lang="en-US" altLang="ja-JP" sz="7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ja-JP" altLang="en-US" sz="7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期日に届かない場合は次月処理になります。</a:t>
          </a:r>
          <a:r>
            <a:rPr lang="ja-JP" altLang="en-US" sz="700"/>
            <a:t> </a:t>
          </a:r>
          <a:endParaRPr lang="en-US" altLang="ja-JP" sz="700"/>
        </a:p>
        <a:p>
          <a:r>
            <a:rPr lang="ja-JP" altLang="en-US" sz="700"/>
            <a:t>    （</a:t>
          </a:r>
          <a:r>
            <a:rPr lang="en-US" altLang="ja-JP" sz="700"/>
            <a:t>5</a:t>
          </a:r>
          <a:r>
            <a:rPr lang="ja-JP" altLang="en-US" sz="700"/>
            <a:t>日が日祝日の場合は翌営業日締切となります。）</a:t>
          </a:r>
          <a:endParaRPr lang="en-US" altLang="ja-JP" sz="700"/>
        </a:p>
        <a:p>
          <a:r>
            <a:rPr lang="en-US" altLang="ja-JP" sz="700"/>
            <a:t> 2.</a:t>
          </a:r>
          <a:r>
            <a:rPr lang="ja-JP" altLang="en-US" sz="700"/>
            <a:t>送付先を確認の上、郵送をお願い致します。</a:t>
          </a:r>
          <a:endParaRPr lang="en-US" altLang="ja-JP" sz="700"/>
        </a:p>
        <a:p>
          <a:r>
            <a:rPr lang="ja-JP" altLang="en-US" sz="700" baseline="0"/>
            <a:t> </a:t>
          </a:r>
          <a:r>
            <a:rPr lang="en-US" altLang="ja-JP" sz="700"/>
            <a:t>3.</a:t>
          </a:r>
          <a:r>
            <a:rPr lang="ja-JP" altLang="en-US" sz="700"/>
            <a:t>請求書と内訳書をセットで提出をお願い致します。</a:t>
          </a:r>
          <a:endParaRPr lang="en-US" altLang="ja-JP" sz="700"/>
        </a:p>
        <a:p>
          <a:r>
            <a:rPr lang="en-US" altLang="ja-JP" sz="700" baseline="0"/>
            <a:t> 4.</a:t>
          </a:r>
          <a:r>
            <a:rPr lang="ja-JP" altLang="en-US" sz="700" baseline="0"/>
            <a:t>内容は一式ではなく詳細を記入し、請求内容が</a:t>
          </a:r>
          <a:r>
            <a:rPr lang="en-US" altLang="ja-JP" sz="700" baseline="0"/>
            <a:t>1</a:t>
          </a:r>
          <a:r>
            <a:rPr lang="ja-JP" altLang="en-US" sz="700" baseline="0"/>
            <a:t>枚に</a:t>
          </a:r>
          <a:endParaRPr lang="en-US" altLang="ja-JP" sz="700" baseline="0"/>
        </a:p>
        <a:p>
          <a:r>
            <a:rPr lang="ja-JP" altLang="en-US" sz="700" baseline="0"/>
            <a:t>　 記入できない場合は、別紙の内訳書に続けて記入して下さい。</a:t>
          </a:r>
          <a:endParaRPr lang="en-US" altLang="ja-JP" sz="700" baseline="0"/>
        </a:p>
        <a:p>
          <a:r>
            <a:rPr lang="en-US" altLang="ja-JP" sz="700" baseline="0"/>
            <a:t> 5.</a:t>
          </a:r>
          <a:r>
            <a:rPr lang="ja-JP" altLang="en-US" sz="700" baseline="0"/>
            <a:t>請求書の承認は弊社で決定致します。</a:t>
          </a:r>
          <a:endParaRPr lang="en-US" altLang="ja-JP" sz="700" baseline="0"/>
        </a:p>
        <a:p>
          <a:endParaRPr lang="en-US" altLang="ja-JP" sz="700"/>
        </a:p>
        <a:p>
          <a:endParaRPr lang="en-US" altLang="ja-JP" sz="800"/>
        </a:p>
        <a:p>
          <a:endParaRPr lang="en-US" altLang="ja-JP" sz="800"/>
        </a:p>
        <a:p>
          <a:endParaRPr kumimoji="1" lang="ja-JP" altLang="en-US" sz="900"/>
        </a:p>
      </xdr:txBody>
    </xdr:sp>
    <xdr:clientData/>
  </xdr:twoCellAnchor>
  <xdr:twoCellAnchor>
    <xdr:from>
      <xdr:col>9</xdr:col>
      <xdr:colOff>203200</xdr:colOff>
      <xdr:row>9</xdr:row>
      <xdr:rowOff>12700</xdr:rowOff>
    </xdr:from>
    <xdr:to>
      <xdr:col>9</xdr:col>
      <xdr:colOff>203200</xdr:colOff>
      <xdr:row>19</xdr:row>
      <xdr:rowOff>12700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CxnSpPr/>
      </xdr:nvCxnSpPr>
      <xdr:spPr>
        <a:xfrm>
          <a:off x="2692400" y="1651000"/>
          <a:ext cx="0" cy="177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165100</xdr:colOff>
      <xdr:row>9</xdr:row>
      <xdr:rowOff>0</xdr:rowOff>
    </xdr:from>
    <xdr:to>
      <xdr:col>7</xdr:col>
      <xdr:colOff>177800</xdr:colOff>
      <xdr:row>19</xdr:row>
      <xdr:rowOff>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CxnSpPr/>
      </xdr:nvCxnSpPr>
      <xdr:spPr>
        <a:xfrm flipH="1">
          <a:off x="2120900" y="1638300"/>
          <a:ext cx="12700" cy="177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139700</xdr:colOff>
      <xdr:row>9</xdr:row>
      <xdr:rowOff>25400</xdr:rowOff>
    </xdr:from>
    <xdr:to>
      <xdr:col>5</xdr:col>
      <xdr:colOff>139700</xdr:colOff>
      <xdr:row>19</xdr:row>
      <xdr:rowOff>25400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CxnSpPr/>
      </xdr:nvCxnSpPr>
      <xdr:spPr>
        <a:xfrm>
          <a:off x="1558925" y="1606550"/>
          <a:ext cx="0" cy="17145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203200</xdr:colOff>
      <xdr:row>35</xdr:row>
      <xdr:rowOff>12700</xdr:rowOff>
    </xdr:from>
    <xdr:to>
      <xdr:col>9</xdr:col>
      <xdr:colOff>215900</xdr:colOff>
      <xdr:row>45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CxnSpPr/>
      </xdr:nvCxnSpPr>
      <xdr:spPr>
        <a:xfrm flipH="1">
          <a:off x="2689225" y="5222875"/>
          <a:ext cx="12700" cy="157797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177800</xdr:colOff>
      <xdr:row>35</xdr:row>
      <xdr:rowOff>0</xdr:rowOff>
    </xdr:from>
    <xdr:to>
      <xdr:col>7</xdr:col>
      <xdr:colOff>190500</xdr:colOff>
      <xdr:row>45</xdr:row>
      <xdr:rowOff>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CxnSpPr/>
      </xdr:nvCxnSpPr>
      <xdr:spPr>
        <a:xfrm flipH="1">
          <a:off x="2130425" y="5210175"/>
          <a:ext cx="12700" cy="159067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152400</xdr:colOff>
      <xdr:row>35</xdr:row>
      <xdr:rowOff>0</xdr:rowOff>
    </xdr:from>
    <xdr:to>
      <xdr:col>5</xdr:col>
      <xdr:colOff>165100</xdr:colOff>
      <xdr:row>44</xdr:row>
      <xdr:rowOff>165100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CxnSpPr/>
      </xdr:nvCxnSpPr>
      <xdr:spPr>
        <a:xfrm flipH="1">
          <a:off x="1571625" y="5210175"/>
          <a:ext cx="12700" cy="15843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203200</xdr:colOff>
      <xdr:row>9</xdr:row>
      <xdr:rowOff>50800</xdr:rowOff>
    </xdr:from>
    <xdr:to>
      <xdr:col>27</xdr:col>
      <xdr:colOff>226060</xdr:colOff>
      <xdr:row>13</xdr:row>
      <xdr:rowOff>162560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SpPr/>
      </xdr:nvSpPr>
      <xdr:spPr>
        <a:xfrm>
          <a:off x="6794500" y="1689100"/>
          <a:ext cx="822960" cy="822960"/>
        </a:xfrm>
        <a:prstGeom prst="rect">
          <a:avLst/>
        </a:prstGeom>
        <a:noFill/>
        <a:ln>
          <a:solidFill>
            <a:srgbClr val="3366FF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/>
        <a:lstStyle/>
        <a:p>
          <a:endParaRPr lang="en-US" altLang="ja-JP" sz="1600">
            <a:solidFill>
              <a:schemeClr val="tx1"/>
            </a:solidFill>
          </a:endParaRPr>
        </a:p>
        <a:p>
          <a:r>
            <a:rPr lang="ja-JP" altLang="en-US" sz="1600">
              <a:solidFill>
                <a:schemeClr val="tx1"/>
              </a:solidFill>
            </a:rPr>
            <a:t>会社印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202406</xdr:colOff>
      <xdr:row>33</xdr:row>
      <xdr:rowOff>20218</xdr:rowOff>
    </xdr:from>
    <xdr:to>
      <xdr:col>27</xdr:col>
      <xdr:colOff>250997</xdr:colOff>
      <xdr:row>40</xdr:row>
      <xdr:rowOff>109408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/>
      </xdr:nvSpPr>
      <xdr:spPr>
        <a:xfrm>
          <a:off x="4488656" y="4901781"/>
          <a:ext cx="3037060" cy="118456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en-US" sz="7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（注意事項）</a:t>
          </a:r>
          <a:endParaRPr lang="en-US" altLang="ja-JP" sz="7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en-US" sz="700"/>
            <a:t> </a:t>
          </a:r>
          <a:r>
            <a:rPr lang="en-US" altLang="ja-JP" sz="7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</a:t>
          </a:r>
          <a:r>
            <a:rPr lang="ja-JP" altLang="en-US" sz="7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請求書は毎月</a:t>
          </a:r>
          <a:r>
            <a:rPr lang="en-US" altLang="ja-JP" sz="7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</a:t>
          </a:r>
          <a:r>
            <a:rPr lang="ja-JP" altLang="en-US" sz="7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日必着です。</a:t>
          </a:r>
          <a:r>
            <a:rPr lang="en-US" altLang="ja-JP" sz="7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en-US" sz="7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期日に届かない場合は次月処理になります。</a:t>
          </a:r>
          <a:r>
            <a:rPr lang="ja-JP" altLang="en-US" sz="700"/>
            <a:t> </a:t>
          </a:r>
          <a:endParaRPr lang="en-US" altLang="ja-JP" sz="700"/>
        </a:p>
        <a:p>
          <a:r>
            <a:rPr lang="ja-JP" altLang="en-US" sz="700"/>
            <a:t>    （</a:t>
          </a:r>
          <a:r>
            <a:rPr lang="en-US" altLang="ja-JP" sz="700"/>
            <a:t>5</a:t>
          </a:r>
          <a:r>
            <a:rPr lang="ja-JP" altLang="en-US" sz="700"/>
            <a:t>日が日祝日の場合は翌営業日締切となります。）</a:t>
          </a:r>
          <a:endParaRPr lang="en-US" altLang="ja-JP" sz="700"/>
        </a:p>
        <a:p>
          <a:r>
            <a:rPr lang="en-US" altLang="ja-JP" sz="700"/>
            <a:t> 2.</a:t>
          </a:r>
          <a:r>
            <a:rPr lang="ja-JP" altLang="en-US" sz="700"/>
            <a:t>送付先を確認の上、郵送をお願い致します。</a:t>
          </a:r>
          <a:endParaRPr lang="en-US" altLang="ja-JP" sz="700"/>
        </a:p>
        <a:p>
          <a:r>
            <a:rPr lang="ja-JP" altLang="en-US" sz="700" baseline="0"/>
            <a:t> </a:t>
          </a:r>
          <a:r>
            <a:rPr lang="en-US" altLang="ja-JP" sz="700"/>
            <a:t>3.</a:t>
          </a:r>
          <a:r>
            <a:rPr lang="ja-JP" altLang="en-US" sz="700"/>
            <a:t>請求書と内訳書をセットで提出をお願い致します。</a:t>
          </a:r>
          <a:endParaRPr lang="en-US" altLang="ja-JP" sz="700"/>
        </a:p>
        <a:p>
          <a:r>
            <a:rPr lang="en-US" altLang="ja-JP" sz="700" baseline="0"/>
            <a:t> 4.</a:t>
          </a:r>
          <a:r>
            <a:rPr lang="ja-JP" altLang="en-US" sz="700" baseline="0"/>
            <a:t>内容は一式ではなく詳細を記入し、請求内容が</a:t>
          </a:r>
          <a:r>
            <a:rPr lang="en-US" altLang="ja-JP" sz="700" baseline="0"/>
            <a:t>1</a:t>
          </a:r>
          <a:r>
            <a:rPr lang="ja-JP" altLang="en-US" sz="700" baseline="0"/>
            <a:t>枚に記入できない場合は、</a:t>
          </a:r>
          <a:endParaRPr lang="en-US" altLang="ja-JP" sz="700" baseline="0"/>
        </a:p>
        <a:p>
          <a:r>
            <a:rPr lang="ja-JP" altLang="en-US" sz="700" baseline="0"/>
            <a:t>　　別紙の内訳書に続けて記入して下さい。　　　　　　　　　　　　　　　　　　　</a:t>
          </a:r>
          <a:endParaRPr lang="en-US" altLang="ja-JP" sz="700" baseline="0"/>
        </a:p>
        <a:p>
          <a:r>
            <a:rPr lang="en-US" altLang="ja-JP" sz="700" baseline="0"/>
            <a:t> 5.</a:t>
          </a:r>
          <a:r>
            <a:rPr lang="ja-JP" altLang="en-US" sz="700" baseline="0"/>
            <a:t>人工請求の場合は日付ごとに内訳を記入して下さい。</a:t>
          </a:r>
          <a:endParaRPr lang="en-US" altLang="ja-JP" sz="700" baseline="0"/>
        </a:p>
        <a:p>
          <a:r>
            <a:rPr lang="ja-JP" altLang="en-US" sz="700" baseline="0"/>
            <a:t>　　</a:t>
          </a:r>
          <a:endParaRPr lang="en-US" altLang="ja-JP" sz="700" baseline="0"/>
        </a:p>
        <a:p>
          <a:endParaRPr lang="en-US" altLang="ja-JP" sz="700"/>
        </a:p>
        <a:p>
          <a:endParaRPr lang="en-US" altLang="ja-JP" sz="800"/>
        </a:p>
        <a:p>
          <a:endParaRPr lang="en-US" altLang="ja-JP" sz="800"/>
        </a:p>
        <a:p>
          <a:endParaRPr kumimoji="1" lang="ja-JP" altLang="en-US" sz="900"/>
        </a:p>
      </xdr:txBody>
    </xdr:sp>
    <xdr:clientData/>
  </xdr:twoCellAnchor>
  <xdr:twoCellAnchor>
    <xdr:from>
      <xdr:col>9</xdr:col>
      <xdr:colOff>203200</xdr:colOff>
      <xdr:row>9</xdr:row>
      <xdr:rowOff>12700</xdr:rowOff>
    </xdr:from>
    <xdr:to>
      <xdr:col>9</xdr:col>
      <xdr:colOff>203200</xdr:colOff>
      <xdr:row>19</xdr:row>
      <xdr:rowOff>12700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CxnSpPr/>
      </xdr:nvCxnSpPr>
      <xdr:spPr>
        <a:xfrm>
          <a:off x="2689225" y="1593850"/>
          <a:ext cx="0" cy="17145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165100</xdr:colOff>
      <xdr:row>9</xdr:row>
      <xdr:rowOff>0</xdr:rowOff>
    </xdr:from>
    <xdr:to>
      <xdr:col>7</xdr:col>
      <xdr:colOff>177800</xdr:colOff>
      <xdr:row>19</xdr:row>
      <xdr:rowOff>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CxnSpPr/>
      </xdr:nvCxnSpPr>
      <xdr:spPr>
        <a:xfrm flipH="1">
          <a:off x="2117725" y="1581150"/>
          <a:ext cx="12700" cy="17145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139700</xdr:colOff>
      <xdr:row>9</xdr:row>
      <xdr:rowOff>25400</xdr:rowOff>
    </xdr:from>
    <xdr:to>
      <xdr:col>5</xdr:col>
      <xdr:colOff>139700</xdr:colOff>
      <xdr:row>19</xdr:row>
      <xdr:rowOff>25400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CxnSpPr/>
      </xdr:nvCxnSpPr>
      <xdr:spPr>
        <a:xfrm>
          <a:off x="1558925" y="1606550"/>
          <a:ext cx="0" cy="17145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203200</xdr:colOff>
      <xdr:row>35</xdr:row>
      <xdr:rowOff>12700</xdr:rowOff>
    </xdr:from>
    <xdr:to>
      <xdr:col>9</xdr:col>
      <xdr:colOff>215900</xdr:colOff>
      <xdr:row>45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CxnSpPr/>
      </xdr:nvCxnSpPr>
      <xdr:spPr>
        <a:xfrm flipH="1">
          <a:off x="2689225" y="5222875"/>
          <a:ext cx="12700" cy="157797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177800</xdr:colOff>
      <xdr:row>35</xdr:row>
      <xdr:rowOff>0</xdr:rowOff>
    </xdr:from>
    <xdr:to>
      <xdr:col>7</xdr:col>
      <xdr:colOff>190500</xdr:colOff>
      <xdr:row>45</xdr:row>
      <xdr:rowOff>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CxnSpPr/>
      </xdr:nvCxnSpPr>
      <xdr:spPr>
        <a:xfrm flipH="1">
          <a:off x="2130425" y="5210175"/>
          <a:ext cx="12700" cy="159067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152400</xdr:colOff>
      <xdr:row>35</xdr:row>
      <xdr:rowOff>0</xdr:rowOff>
    </xdr:from>
    <xdr:to>
      <xdr:col>5</xdr:col>
      <xdr:colOff>165100</xdr:colOff>
      <xdr:row>44</xdr:row>
      <xdr:rowOff>165100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CxnSpPr/>
      </xdr:nvCxnSpPr>
      <xdr:spPr>
        <a:xfrm flipH="1">
          <a:off x="1571625" y="5210175"/>
          <a:ext cx="12700" cy="15843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191698</xdr:colOff>
      <xdr:row>9</xdr:row>
      <xdr:rowOff>47925</xdr:rowOff>
    </xdr:from>
    <xdr:to>
      <xdr:col>27</xdr:col>
      <xdr:colOff>223903</xdr:colOff>
      <xdr:row>13</xdr:row>
      <xdr:rowOff>152017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SpPr/>
      </xdr:nvSpPr>
      <xdr:spPr>
        <a:xfrm>
          <a:off x="6721415" y="1701321"/>
          <a:ext cx="822960" cy="822960"/>
        </a:xfrm>
        <a:prstGeom prst="rect">
          <a:avLst/>
        </a:prstGeom>
        <a:noFill/>
        <a:ln>
          <a:solidFill>
            <a:srgbClr val="3366FF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/>
        <a:lstStyle/>
        <a:p>
          <a:endParaRPr lang="en-US" altLang="ja-JP" sz="1600">
            <a:solidFill>
              <a:schemeClr val="tx1"/>
            </a:solidFill>
          </a:endParaRPr>
        </a:p>
        <a:p>
          <a:r>
            <a:rPr lang="ja-JP" altLang="en-US" sz="1600">
              <a:solidFill>
                <a:schemeClr val="tx1"/>
              </a:solidFill>
            </a:rPr>
            <a:t>会社印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2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57"/>
  <sheetViews>
    <sheetView topLeftCell="A19" workbookViewId="0">
      <selection activeCell="A21" sqref="A21"/>
    </sheetView>
  </sheetViews>
  <sheetFormatPr defaultColWidth="8.796875" defaultRowHeight="14.4"/>
  <cols>
    <col min="1" max="1" width="80.69921875" customWidth="1"/>
  </cols>
  <sheetData>
    <row r="1" spans="1:2" ht="21" customHeight="1"/>
    <row r="2" spans="1:2" ht="21" customHeight="1">
      <c r="A2" s="209" t="s">
        <v>127</v>
      </c>
    </row>
    <row r="3" spans="1:2" ht="21" customHeight="1">
      <c r="A3" s="147" t="s">
        <v>95</v>
      </c>
    </row>
    <row r="4" spans="1:2" ht="21" customHeight="1">
      <c r="A4" s="210" t="s">
        <v>93</v>
      </c>
    </row>
    <row r="5" spans="1:2" ht="21" customHeight="1">
      <c r="A5" s="210" t="s">
        <v>128</v>
      </c>
    </row>
    <row r="6" spans="1:2" ht="21" customHeight="1">
      <c r="A6" s="210" t="s">
        <v>129</v>
      </c>
    </row>
    <row r="7" spans="1:2" ht="21" customHeight="1">
      <c r="A7" s="211" t="s">
        <v>130</v>
      </c>
    </row>
    <row r="8" spans="1:2" ht="21" customHeight="1">
      <c r="A8" s="210" t="s">
        <v>131</v>
      </c>
    </row>
    <row r="9" spans="1:2" ht="21" customHeight="1">
      <c r="A9" s="210" t="s">
        <v>100</v>
      </c>
    </row>
    <row r="10" spans="1:2" ht="15" customHeight="1">
      <c r="A10" s="210" t="s">
        <v>95</v>
      </c>
    </row>
    <row r="11" spans="1:2" ht="21" customHeight="1">
      <c r="A11" s="210" t="s">
        <v>94</v>
      </c>
      <c r="B11" s="216"/>
    </row>
    <row r="12" spans="1:2" ht="21" customHeight="1">
      <c r="A12" s="212" t="s">
        <v>132</v>
      </c>
    </row>
    <row r="13" spans="1:2" ht="21" customHeight="1">
      <c r="A13" s="210" t="s">
        <v>97</v>
      </c>
    </row>
    <row r="14" spans="1:2" ht="21" customHeight="1">
      <c r="A14" s="210" t="s">
        <v>133</v>
      </c>
    </row>
    <row r="15" spans="1:2" ht="21" customHeight="1">
      <c r="A15" s="210" t="s">
        <v>134</v>
      </c>
    </row>
    <row r="16" spans="1:2" ht="21" customHeight="1">
      <c r="A16" s="210" t="s">
        <v>140</v>
      </c>
    </row>
    <row r="17" spans="1:1" ht="21" customHeight="1">
      <c r="A17" s="210" t="s">
        <v>138</v>
      </c>
    </row>
    <row r="18" spans="1:1" ht="21" customHeight="1">
      <c r="A18" s="210" t="s">
        <v>139</v>
      </c>
    </row>
    <row r="19" spans="1:1" ht="15" customHeight="1">
      <c r="A19" s="210"/>
    </row>
    <row r="20" spans="1:1" ht="21" customHeight="1">
      <c r="A20" s="210" t="s">
        <v>147</v>
      </c>
    </row>
    <row r="21" spans="1:1" ht="21" customHeight="1">
      <c r="A21" s="213" t="s">
        <v>135</v>
      </c>
    </row>
    <row r="22" spans="1:1" ht="21" customHeight="1">
      <c r="A22" s="210" t="s">
        <v>136</v>
      </c>
    </row>
    <row r="23" spans="1:1" ht="21" customHeight="1">
      <c r="A23" s="210" t="s">
        <v>137</v>
      </c>
    </row>
    <row r="24" spans="1:1" ht="21" customHeight="1">
      <c r="A24" s="210" t="s">
        <v>96</v>
      </c>
    </row>
    <row r="25" spans="1:1" ht="15" customHeight="1">
      <c r="A25" s="210" t="s">
        <v>95</v>
      </c>
    </row>
    <row r="26" spans="1:1" ht="21" customHeight="1">
      <c r="A26" s="210" t="s">
        <v>98</v>
      </c>
    </row>
    <row r="27" spans="1:1" ht="21" customHeight="1">
      <c r="A27" s="210" t="s">
        <v>99</v>
      </c>
    </row>
    <row r="28" spans="1:1" ht="15" customHeight="1">
      <c r="A28" s="214"/>
    </row>
    <row r="29" spans="1:1" ht="21" customHeight="1">
      <c r="A29" s="210" t="s">
        <v>101</v>
      </c>
    </row>
    <row r="30" spans="1:1" ht="21" customHeight="1">
      <c r="A30" s="210" t="s">
        <v>105</v>
      </c>
    </row>
    <row r="31" spans="1:1" ht="21" customHeight="1">
      <c r="A31" s="210" t="s">
        <v>102</v>
      </c>
    </row>
    <row r="32" spans="1:1" ht="21" customHeight="1">
      <c r="A32" s="210" t="s">
        <v>103</v>
      </c>
    </row>
    <row r="33" spans="1:1" ht="21" customHeight="1">
      <c r="A33" s="210" t="s">
        <v>104</v>
      </c>
    </row>
    <row r="34" spans="1:1" ht="18.75" customHeight="1">
      <c r="A34" s="210" t="s">
        <v>146</v>
      </c>
    </row>
    <row r="35" spans="1:1" ht="18.75" customHeight="1">
      <c r="A35" s="210" t="s">
        <v>145</v>
      </c>
    </row>
    <row r="36" spans="1:1" ht="18.75" customHeight="1">
      <c r="A36" s="215"/>
    </row>
    <row r="37" spans="1:1" ht="18.75" customHeight="1"/>
    <row r="38" spans="1:1" ht="18.75" customHeight="1"/>
    <row r="39" spans="1:1" ht="18.75" customHeight="1"/>
    <row r="40" spans="1:1" ht="18.75" customHeight="1"/>
    <row r="41" spans="1:1" ht="18.75" customHeight="1"/>
    <row r="42" spans="1:1" ht="18.75" customHeight="1"/>
    <row r="43" spans="1:1" ht="18.75" customHeight="1"/>
    <row r="44" spans="1:1" ht="18.75" customHeight="1"/>
    <row r="45" spans="1:1" ht="18.75" customHeight="1"/>
    <row r="46" spans="1:1" ht="18.75" customHeight="1"/>
    <row r="47" spans="1:1" ht="18.75" customHeight="1"/>
    <row r="48" spans="1:1" ht="18.75" customHeight="1"/>
    <row r="49" ht="18.75" customHeight="1"/>
    <row r="50" ht="18.75" customHeight="1"/>
    <row r="51" ht="18.75" customHeight="1"/>
    <row r="52" ht="18.75" customHeight="1"/>
    <row r="53" ht="18.75" customHeight="1"/>
    <row r="54" ht="18.75" customHeight="1"/>
    <row r="55" ht="18.75" customHeight="1"/>
    <row r="56" ht="18.75" customHeight="1"/>
    <row r="57" ht="18.75" customHeight="1"/>
    <row r="58" ht="18.75" customHeight="1"/>
    <row r="59" ht="18.75" customHeight="1"/>
    <row r="60" ht="18.75" customHeight="1"/>
    <row r="61" ht="18.75" customHeight="1"/>
    <row r="62" ht="18.75" customHeight="1"/>
    <row r="63" ht="18.75" customHeight="1"/>
    <row r="64" ht="18.75" customHeight="1"/>
    <row r="65" ht="18.75" customHeight="1"/>
    <row r="66" ht="18.75" customHeight="1"/>
    <row r="67" ht="18.75" customHeight="1"/>
    <row r="68" ht="18.75" customHeight="1"/>
    <row r="69" ht="18.75" customHeight="1"/>
    <row r="70" ht="18.75" customHeight="1"/>
    <row r="71" ht="18.75" customHeight="1"/>
    <row r="72" ht="18.75" customHeight="1"/>
    <row r="73" ht="18.75" customHeight="1"/>
    <row r="74" ht="18.75" customHeight="1"/>
    <row r="75" ht="18.75" customHeight="1"/>
    <row r="76" ht="18.75" customHeight="1"/>
    <row r="77" ht="18.75" customHeight="1"/>
    <row r="78" ht="18.75" customHeight="1"/>
    <row r="79" ht="18.75" customHeight="1"/>
    <row r="80" ht="18.75" customHeight="1"/>
    <row r="81" ht="18.75" customHeight="1"/>
    <row r="82" ht="18.75" customHeight="1"/>
    <row r="83" ht="18.75" customHeight="1"/>
    <row r="84" ht="18.75" customHeight="1"/>
    <row r="85" ht="18.75" customHeight="1"/>
    <row r="86" ht="18.75" customHeight="1"/>
    <row r="87" ht="18.75" customHeight="1"/>
    <row r="88" ht="18.75" customHeight="1"/>
    <row r="89" ht="18.75" customHeight="1"/>
    <row r="90" ht="18.75" customHeight="1"/>
    <row r="91" ht="18.75" customHeight="1"/>
    <row r="92" ht="18.75" customHeight="1"/>
    <row r="93" ht="18.75" customHeight="1"/>
    <row r="94" ht="18.75" customHeight="1"/>
    <row r="95" ht="18.75" customHeight="1"/>
    <row r="96" ht="18.75" customHeight="1"/>
    <row r="97" ht="18.75" customHeight="1"/>
    <row r="98" ht="18.75" customHeight="1"/>
    <row r="99" ht="18.75" customHeight="1"/>
    <row r="100" ht="18.75" customHeight="1"/>
    <row r="101" ht="18.75" customHeight="1"/>
    <row r="102" ht="18.75" customHeight="1"/>
    <row r="103" ht="18.75" customHeight="1"/>
    <row r="104" ht="18.75" customHeight="1"/>
    <row r="105" ht="18.75" customHeight="1"/>
    <row r="106" ht="18.75" customHeight="1"/>
    <row r="107" ht="18.75" customHeight="1"/>
    <row r="108" ht="18.75" customHeight="1"/>
    <row r="109" ht="18.75" customHeight="1"/>
    <row r="110" ht="18.75" customHeight="1"/>
    <row r="111" ht="18.75" customHeight="1"/>
    <row r="112" ht="18.75" customHeight="1"/>
    <row r="113" ht="18.75" customHeight="1"/>
    <row r="114" ht="18.75" customHeight="1"/>
    <row r="115" ht="18.75" customHeight="1"/>
    <row r="116" ht="18.75" customHeight="1"/>
    <row r="117" ht="18.75" customHeight="1"/>
    <row r="118" ht="18.75" customHeight="1"/>
    <row r="119" ht="18.75" customHeight="1"/>
    <row r="120" ht="18.75" customHeight="1"/>
    <row r="121" ht="18.75" customHeight="1"/>
    <row r="122" ht="18.75" customHeight="1"/>
    <row r="123" ht="18.75" customHeight="1"/>
    <row r="124" ht="18.75" customHeight="1"/>
    <row r="125" ht="18.75" customHeight="1"/>
    <row r="126" ht="18.75" customHeight="1"/>
    <row r="127" ht="18.75" customHeight="1"/>
    <row r="128" ht="18.75" customHeight="1"/>
    <row r="129" ht="18.75" customHeight="1"/>
    <row r="130" ht="18.75" customHeight="1"/>
    <row r="131" ht="18.75" customHeight="1"/>
    <row r="132" ht="18.75" customHeight="1"/>
    <row r="133" ht="18.75" customHeight="1"/>
    <row r="134" ht="18.75" customHeight="1"/>
    <row r="135" ht="18.75" customHeight="1"/>
    <row r="136" ht="18.75" customHeight="1"/>
    <row r="137" ht="18.75" customHeight="1"/>
    <row r="138" ht="18.75" customHeight="1"/>
    <row r="139" ht="18.75" customHeight="1"/>
    <row r="140" ht="18.75" customHeight="1"/>
    <row r="141" ht="18.75" customHeight="1"/>
    <row r="142" ht="18.75" customHeight="1"/>
    <row r="143" ht="18.75" customHeight="1"/>
    <row r="144" ht="18.75" customHeight="1"/>
    <row r="145" ht="18.75" customHeight="1"/>
    <row r="146" ht="18.75" customHeight="1"/>
    <row r="147" ht="18.75" customHeight="1"/>
    <row r="148" ht="18.75" customHeight="1"/>
    <row r="149" ht="18.75" customHeight="1"/>
    <row r="150" ht="18.75" customHeight="1"/>
    <row r="151" ht="18.75" customHeight="1"/>
    <row r="152" ht="18.75" customHeight="1"/>
    <row r="153" ht="18.75" customHeight="1"/>
    <row r="154" ht="18.75" customHeight="1"/>
    <row r="155" ht="18.75" customHeight="1"/>
    <row r="156" ht="18.75" customHeight="1"/>
    <row r="157" ht="18.75" customHeight="1"/>
  </sheetData>
  <phoneticPr fontId="4"/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1:T111"/>
  <sheetViews>
    <sheetView view="pageLayout" zoomScale="75" zoomScaleNormal="75" zoomScalePageLayoutView="75" workbookViewId="0">
      <selection activeCell="H23" sqref="H23"/>
    </sheetView>
  </sheetViews>
  <sheetFormatPr defaultColWidth="9" defaultRowHeight="13.2"/>
  <cols>
    <col min="1" max="1" width="5.296875" style="14" customWidth="1"/>
    <col min="2" max="2" width="37.69921875" style="14" customWidth="1"/>
    <col min="3" max="3" width="11" style="14" customWidth="1"/>
    <col min="4" max="4" width="5.19921875" style="14" customWidth="1"/>
    <col min="5" max="5" width="8.19921875" style="14" customWidth="1"/>
    <col min="6" max="6" width="3.5" style="14" customWidth="1"/>
    <col min="7" max="7" width="18.69921875" style="14" customWidth="1"/>
    <col min="8" max="8" width="12.69921875" style="14" customWidth="1"/>
    <col min="9" max="9" width="3.796875" style="14" customWidth="1"/>
    <col min="10" max="10" width="12.69921875" style="14" customWidth="1"/>
    <col min="11" max="11" width="3.796875" style="14" customWidth="1"/>
    <col min="12" max="12" width="12.69921875" style="14" customWidth="1"/>
    <col min="13" max="13" width="3.796875" style="14" customWidth="1"/>
    <col min="14" max="14" width="12.69921875" style="14" customWidth="1"/>
    <col min="15" max="15" width="3.796875" style="14" customWidth="1"/>
    <col min="16" max="16" width="12.69921875" style="14" customWidth="1"/>
    <col min="17" max="17" width="3.796875" style="14" customWidth="1"/>
    <col min="18" max="18" width="12.69921875" style="14" customWidth="1"/>
    <col min="19" max="19" width="3.796875" style="14" customWidth="1"/>
    <col min="20" max="16384" width="9" style="14"/>
  </cols>
  <sheetData>
    <row r="1" spans="1:20" ht="29.25" customHeight="1" thickBot="1">
      <c r="A1" s="11"/>
      <c r="B1" s="12" t="s">
        <v>109</v>
      </c>
      <c r="C1" s="13" t="s">
        <v>11</v>
      </c>
      <c r="D1" s="402" t="str">
        <f>'本工事 (見本）'!D6</f>
        <v>ヒビキビル大規模修繕工事</v>
      </c>
      <c r="E1" s="402"/>
      <c r="F1" s="402"/>
      <c r="G1" s="402"/>
      <c r="H1" s="401"/>
      <c r="I1" s="401"/>
      <c r="J1" s="401"/>
      <c r="K1" s="401"/>
      <c r="L1" s="401"/>
      <c r="M1" s="401"/>
      <c r="N1" s="401"/>
      <c r="O1" s="12"/>
      <c r="P1" s="12" t="s">
        <v>59</v>
      </c>
      <c r="Q1" s="401" t="str">
        <f>'本工事 (見本）'!V9</f>
        <v>㈱〇〇〇工業</v>
      </c>
      <c r="R1" s="401"/>
      <c r="S1" s="401"/>
      <c r="T1" s="401"/>
    </row>
    <row r="2" spans="1:20" ht="22.05" customHeight="1">
      <c r="A2" s="15" t="s">
        <v>36</v>
      </c>
      <c r="B2" s="16"/>
      <c r="C2" s="17"/>
      <c r="D2" s="17"/>
      <c r="E2" s="17"/>
      <c r="F2" s="18"/>
      <c r="G2" s="88"/>
      <c r="H2" s="95" t="s">
        <v>116</v>
      </c>
      <c r="I2" s="96"/>
      <c r="J2" s="95" t="s">
        <v>117</v>
      </c>
      <c r="K2" s="97"/>
      <c r="L2" s="95" t="s">
        <v>91</v>
      </c>
      <c r="M2" s="96"/>
      <c r="N2" s="95" t="s">
        <v>91</v>
      </c>
      <c r="O2" s="97"/>
      <c r="P2" s="95" t="s">
        <v>91</v>
      </c>
      <c r="Q2" s="96"/>
      <c r="R2" s="95" t="s">
        <v>91</v>
      </c>
      <c r="S2" s="97"/>
    </row>
    <row r="3" spans="1:20" ht="22.05" customHeight="1">
      <c r="A3" s="19" t="s">
        <v>37</v>
      </c>
      <c r="B3" s="20" t="s">
        <v>38</v>
      </c>
      <c r="C3" s="21" t="s">
        <v>39</v>
      </c>
      <c r="D3" s="21" t="s">
        <v>40</v>
      </c>
      <c r="E3" s="21" t="s">
        <v>41</v>
      </c>
      <c r="F3" s="22"/>
      <c r="G3" s="21" t="s">
        <v>42</v>
      </c>
      <c r="H3" s="98" t="s">
        <v>86</v>
      </c>
      <c r="I3" s="23"/>
      <c r="J3" s="98" t="s">
        <v>86</v>
      </c>
      <c r="K3" s="99"/>
      <c r="L3" s="98" t="s">
        <v>86</v>
      </c>
      <c r="M3" s="23"/>
      <c r="N3" s="98" t="s">
        <v>86</v>
      </c>
      <c r="O3" s="99"/>
      <c r="P3" s="98" t="s">
        <v>86</v>
      </c>
      <c r="Q3" s="23"/>
      <c r="R3" s="98" t="s">
        <v>86</v>
      </c>
      <c r="S3" s="99"/>
    </row>
    <row r="4" spans="1:20" ht="18" customHeight="1">
      <c r="A4" s="299">
        <v>1</v>
      </c>
      <c r="B4" s="24"/>
      <c r="C4" s="25"/>
      <c r="D4" s="25"/>
      <c r="E4" s="25"/>
      <c r="F4" s="26"/>
      <c r="G4" s="89"/>
      <c r="H4" s="144">
        <v>10</v>
      </c>
      <c r="I4" s="157" t="s">
        <v>44</v>
      </c>
      <c r="J4" s="144">
        <v>40</v>
      </c>
      <c r="K4" s="32" t="s">
        <v>44</v>
      </c>
      <c r="L4" s="144"/>
      <c r="M4" s="157" t="s">
        <v>44</v>
      </c>
      <c r="N4" s="144"/>
      <c r="O4" s="32" t="s">
        <v>44</v>
      </c>
      <c r="P4" s="144"/>
      <c r="Q4" s="157" t="s">
        <v>44</v>
      </c>
      <c r="R4" s="144"/>
      <c r="S4" s="102" t="s">
        <v>44</v>
      </c>
      <c r="T4" s="14" t="s">
        <v>89</v>
      </c>
    </row>
    <row r="5" spans="1:20" ht="18" customHeight="1">
      <c r="A5" s="300"/>
      <c r="B5" s="171" t="s">
        <v>111</v>
      </c>
      <c r="C5" s="169">
        <v>1</v>
      </c>
      <c r="D5" s="163" t="s">
        <v>115</v>
      </c>
      <c r="E5" s="166"/>
      <c r="F5" s="31"/>
      <c r="G5" s="145">
        <v>5000000</v>
      </c>
      <c r="H5" s="143">
        <f>G5*H4%</f>
        <v>500000</v>
      </c>
      <c r="I5" s="157" t="s">
        <v>85</v>
      </c>
      <c r="J5" s="143">
        <f>G5*J4%</f>
        <v>2000000</v>
      </c>
      <c r="K5" s="32" t="s">
        <v>85</v>
      </c>
      <c r="L5" s="143">
        <f>G5*L4%</f>
        <v>0</v>
      </c>
      <c r="M5" s="157" t="s">
        <v>85</v>
      </c>
      <c r="N5" s="143">
        <f>G5*N4%</f>
        <v>0</v>
      </c>
      <c r="O5" s="32" t="s">
        <v>85</v>
      </c>
      <c r="P5" s="143">
        <f>G5*P4%</f>
        <v>0</v>
      </c>
      <c r="Q5" s="157" t="s">
        <v>85</v>
      </c>
      <c r="R5" s="143">
        <f>G5*R4%</f>
        <v>0</v>
      </c>
      <c r="S5" s="102" t="s">
        <v>85</v>
      </c>
      <c r="T5" s="14" t="s">
        <v>87</v>
      </c>
    </row>
    <row r="6" spans="1:20" ht="18" customHeight="1">
      <c r="A6" s="301"/>
      <c r="B6" s="34"/>
      <c r="C6" s="35"/>
      <c r="D6" s="35"/>
      <c r="E6" s="36"/>
      <c r="F6" s="37"/>
      <c r="G6" s="90"/>
      <c r="H6" s="103">
        <f>G5*H4%</f>
        <v>500000</v>
      </c>
      <c r="I6" s="158" t="s">
        <v>45</v>
      </c>
      <c r="J6" s="103">
        <f>G5*(J4%-H4%)</f>
        <v>1500000.0000000002</v>
      </c>
      <c r="K6" s="38" t="s">
        <v>45</v>
      </c>
      <c r="L6" s="103">
        <v>0</v>
      </c>
      <c r="M6" s="158" t="s">
        <v>45</v>
      </c>
      <c r="N6" s="103">
        <f>G5*(N4%-L4%)</f>
        <v>0</v>
      </c>
      <c r="O6" s="38" t="s">
        <v>45</v>
      </c>
      <c r="P6" s="103">
        <f>G5*(P4%-N4%)</f>
        <v>0</v>
      </c>
      <c r="Q6" s="158" t="s">
        <v>45</v>
      </c>
      <c r="R6" s="103">
        <f>G5*(R4%-P4%)</f>
        <v>0</v>
      </c>
      <c r="S6" s="104" t="s">
        <v>45</v>
      </c>
      <c r="T6" s="14" t="s">
        <v>88</v>
      </c>
    </row>
    <row r="7" spans="1:20" ht="18" customHeight="1">
      <c r="A7" s="299">
        <v>2</v>
      </c>
      <c r="B7" s="41"/>
      <c r="C7" s="42"/>
      <c r="D7" s="42"/>
      <c r="E7" s="43"/>
      <c r="F7" s="44"/>
      <c r="G7" s="91"/>
      <c r="H7" s="144">
        <v>25</v>
      </c>
      <c r="I7" s="157" t="s">
        <v>44</v>
      </c>
      <c r="J7" s="144">
        <v>50</v>
      </c>
      <c r="K7" s="32" t="s">
        <v>44</v>
      </c>
      <c r="L7" s="144"/>
      <c r="M7" s="157" t="s">
        <v>44</v>
      </c>
      <c r="N7" s="144"/>
      <c r="O7" s="32" t="s">
        <v>44</v>
      </c>
      <c r="P7" s="144"/>
      <c r="Q7" s="157" t="s">
        <v>44</v>
      </c>
      <c r="R7" s="144"/>
      <c r="S7" s="102" t="s">
        <v>44</v>
      </c>
    </row>
    <row r="8" spans="1:20" ht="18" customHeight="1">
      <c r="A8" s="300"/>
      <c r="B8" s="172" t="s">
        <v>112</v>
      </c>
      <c r="C8" s="170">
        <v>1</v>
      </c>
      <c r="D8" s="163" t="s">
        <v>115</v>
      </c>
      <c r="E8" s="167"/>
      <c r="F8" s="48"/>
      <c r="G8" s="146">
        <v>2000000</v>
      </c>
      <c r="H8" s="143">
        <f>G8*H7%</f>
        <v>500000</v>
      </c>
      <c r="I8" s="157" t="s">
        <v>85</v>
      </c>
      <c r="J8" s="143">
        <f>G8*J7%</f>
        <v>1000000</v>
      </c>
      <c r="K8" s="32" t="s">
        <v>85</v>
      </c>
      <c r="L8" s="143">
        <f>G8*L7%</f>
        <v>0</v>
      </c>
      <c r="M8" s="157" t="s">
        <v>85</v>
      </c>
      <c r="N8" s="143">
        <f>G8*N7%</f>
        <v>0</v>
      </c>
      <c r="O8" s="32" t="s">
        <v>85</v>
      </c>
      <c r="P8" s="143">
        <f>G8*P7%</f>
        <v>0</v>
      </c>
      <c r="Q8" s="157" t="s">
        <v>85</v>
      </c>
      <c r="R8" s="143">
        <f>G8*R7%</f>
        <v>0</v>
      </c>
      <c r="S8" s="102" t="s">
        <v>85</v>
      </c>
    </row>
    <row r="9" spans="1:20" ht="18" customHeight="1">
      <c r="A9" s="301"/>
      <c r="B9" s="51"/>
      <c r="C9" s="52"/>
      <c r="D9" s="52"/>
      <c r="E9" s="52"/>
      <c r="F9" s="53"/>
      <c r="G9" s="93"/>
      <c r="H9" s="103">
        <f>G8*H7%</f>
        <v>500000</v>
      </c>
      <c r="I9" s="158" t="s">
        <v>45</v>
      </c>
      <c r="J9" s="103">
        <f>G8*(J7%-H7%)</f>
        <v>500000</v>
      </c>
      <c r="K9" s="38" t="s">
        <v>45</v>
      </c>
      <c r="L9" s="103">
        <v>0</v>
      </c>
      <c r="M9" s="158" t="s">
        <v>45</v>
      </c>
      <c r="N9" s="103">
        <f>G8*(N7%-L7%)</f>
        <v>0</v>
      </c>
      <c r="O9" s="38" t="s">
        <v>45</v>
      </c>
      <c r="P9" s="103">
        <f>G8*(P7%-N7%)</f>
        <v>0</v>
      </c>
      <c r="Q9" s="158" t="s">
        <v>45</v>
      </c>
      <c r="R9" s="103">
        <f>G8*(R7%-P7%)</f>
        <v>0</v>
      </c>
      <c r="S9" s="104" t="s">
        <v>45</v>
      </c>
    </row>
    <row r="10" spans="1:20" ht="18" customHeight="1">
      <c r="A10" s="299">
        <v>3</v>
      </c>
      <c r="B10" s="41"/>
      <c r="C10" s="42"/>
      <c r="D10" s="42"/>
      <c r="E10" s="165"/>
      <c r="F10" s="44"/>
      <c r="G10" s="91"/>
      <c r="H10" s="144">
        <v>30</v>
      </c>
      <c r="I10" s="157" t="s">
        <v>44</v>
      </c>
      <c r="J10" s="144">
        <v>70</v>
      </c>
      <c r="K10" s="32" t="s">
        <v>44</v>
      </c>
      <c r="L10" s="144"/>
      <c r="M10" s="157" t="s">
        <v>44</v>
      </c>
      <c r="N10" s="144"/>
      <c r="O10" s="32" t="s">
        <v>44</v>
      </c>
      <c r="P10" s="144"/>
      <c r="Q10" s="157" t="s">
        <v>44</v>
      </c>
      <c r="R10" s="144"/>
      <c r="S10" s="102" t="s">
        <v>44</v>
      </c>
    </row>
    <row r="11" spans="1:20" ht="18" customHeight="1">
      <c r="A11" s="300"/>
      <c r="B11" s="173" t="s">
        <v>113</v>
      </c>
      <c r="C11" s="170">
        <v>1</v>
      </c>
      <c r="D11" s="164" t="s">
        <v>115</v>
      </c>
      <c r="E11" s="168"/>
      <c r="F11" s="48"/>
      <c r="G11" s="146">
        <v>1500000</v>
      </c>
      <c r="H11" s="143">
        <f>G11*H10%</f>
        <v>450000</v>
      </c>
      <c r="I11" s="157" t="s">
        <v>85</v>
      </c>
      <c r="J11" s="142">
        <f>G11*J10%</f>
        <v>1050000</v>
      </c>
      <c r="K11" s="32" t="s">
        <v>85</v>
      </c>
      <c r="L11" s="143">
        <f>G11*L10%</f>
        <v>0</v>
      </c>
      <c r="M11" s="157" t="s">
        <v>85</v>
      </c>
      <c r="N11" s="143">
        <f>G11*N10%</f>
        <v>0</v>
      </c>
      <c r="O11" s="32" t="s">
        <v>85</v>
      </c>
      <c r="P11" s="143">
        <f>G11*P10%</f>
        <v>0</v>
      </c>
      <c r="Q11" s="157" t="s">
        <v>85</v>
      </c>
      <c r="R11" s="143">
        <f>G11*R10%</f>
        <v>0</v>
      </c>
      <c r="S11" s="102" t="s">
        <v>85</v>
      </c>
    </row>
    <row r="12" spans="1:20" ht="18" customHeight="1">
      <c r="A12" s="301"/>
      <c r="B12" s="51"/>
      <c r="C12" s="52"/>
      <c r="D12" s="52"/>
      <c r="E12" s="52"/>
      <c r="F12" s="53"/>
      <c r="G12" s="93"/>
      <c r="H12" s="103">
        <f>G11*H10%</f>
        <v>450000</v>
      </c>
      <c r="I12" s="158" t="s">
        <v>45</v>
      </c>
      <c r="J12" s="103">
        <f>G11*(J10%-H10%)</f>
        <v>600000</v>
      </c>
      <c r="K12" s="38" t="s">
        <v>45</v>
      </c>
      <c r="L12" s="103">
        <v>0</v>
      </c>
      <c r="M12" s="158" t="s">
        <v>45</v>
      </c>
      <c r="N12" s="103">
        <f>G11*(N10%-L10%)</f>
        <v>0</v>
      </c>
      <c r="O12" s="38" t="s">
        <v>45</v>
      </c>
      <c r="P12" s="103">
        <f>G11*(P10%-N10%)</f>
        <v>0</v>
      </c>
      <c r="Q12" s="158" t="s">
        <v>45</v>
      </c>
      <c r="R12" s="103">
        <f>G11*(R10%-P10%)</f>
        <v>0</v>
      </c>
      <c r="S12" s="104" t="s">
        <v>45</v>
      </c>
    </row>
    <row r="13" spans="1:20" ht="18" customHeight="1">
      <c r="A13" s="299">
        <v>4</v>
      </c>
      <c r="B13" s="41"/>
      <c r="C13" s="42"/>
      <c r="D13" s="42"/>
      <c r="E13" s="42"/>
      <c r="F13" s="44"/>
      <c r="G13" s="91"/>
      <c r="H13" s="144">
        <v>50</v>
      </c>
      <c r="I13" s="157" t="s">
        <v>44</v>
      </c>
      <c r="J13" s="144">
        <v>100</v>
      </c>
      <c r="K13" s="32" t="s">
        <v>44</v>
      </c>
      <c r="L13" s="144"/>
      <c r="M13" s="157" t="s">
        <v>44</v>
      </c>
      <c r="N13" s="144"/>
      <c r="O13" s="32" t="s">
        <v>44</v>
      </c>
      <c r="P13" s="144"/>
      <c r="Q13" s="157" t="s">
        <v>44</v>
      </c>
      <c r="R13" s="144"/>
      <c r="S13" s="102" t="s">
        <v>44</v>
      </c>
    </row>
    <row r="14" spans="1:20" ht="18" customHeight="1">
      <c r="A14" s="300"/>
      <c r="B14" s="173" t="s">
        <v>114</v>
      </c>
      <c r="C14" s="170">
        <v>1</v>
      </c>
      <c r="D14" s="164" t="s">
        <v>115</v>
      </c>
      <c r="E14" s="168"/>
      <c r="F14" s="48"/>
      <c r="G14" s="146">
        <v>1500000</v>
      </c>
      <c r="H14" s="143">
        <f>G14*H13%</f>
        <v>750000</v>
      </c>
      <c r="I14" s="157" t="s">
        <v>85</v>
      </c>
      <c r="J14" s="143">
        <f>G14*J13%</f>
        <v>1500000</v>
      </c>
      <c r="K14" s="32" t="s">
        <v>85</v>
      </c>
      <c r="L14" s="143">
        <f>G14*L13%</f>
        <v>0</v>
      </c>
      <c r="M14" s="157" t="s">
        <v>85</v>
      </c>
      <c r="N14" s="143">
        <f>G14*N13%</f>
        <v>0</v>
      </c>
      <c r="O14" s="32" t="s">
        <v>85</v>
      </c>
      <c r="P14" s="143">
        <f>G14*P13%</f>
        <v>0</v>
      </c>
      <c r="Q14" s="157" t="s">
        <v>85</v>
      </c>
      <c r="R14" s="143">
        <f>G14*R13%</f>
        <v>0</v>
      </c>
      <c r="S14" s="102" t="s">
        <v>85</v>
      </c>
    </row>
    <row r="15" spans="1:20" ht="18" customHeight="1">
      <c r="A15" s="301"/>
      <c r="B15" s="174"/>
      <c r="C15" s="52"/>
      <c r="D15" s="52"/>
      <c r="E15" s="52"/>
      <c r="F15" s="53"/>
      <c r="G15" s="93"/>
      <c r="H15" s="103">
        <f>G14*H13%</f>
        <v>750000</v>
      </c>
      <c r="I15" s="158" t="s">
        <v>45</v>
      </c>
      <c r="J15" s="103">
        <f>G14*(J13%-H13%)</f>
        <v>750000</v>
      </c>
      <c r="K15" s="38" t="s">
        <v>45</v>
      </c>
      <c r="L15" s="103">
        <v>0</v>
      </c>
      <c r="M15" s="158" t="s">
        <v>45</v>
      </c>
      <c r="N15" s="103">
        <f>G14*(N13%-L13%)</f>
        <v>0</v>
      </c>
      <c r="O15" s="38" t="s">
        <v>45</v>
      </c>
      <c r="P15" s="103">
        <f>G14*(P13%-N13%)</f>
        <v>0</v>
      </c>
      <c r="Q15" s="158" t="s">
        <v>45</v>
      </c>
      <c r="R15" s="103">
        <f>G14*(R13%-P13%)</f>
        <v>0</v>
      </c>
      <c r="S15" s="104" t="s">
        <v>45</v>
      </c>
    </row>
    <row r="16" spans="1:20" ht="18" customHeight="1">
      <c r="A16" s="299">
        <v>5</v>
      </c>
      <c r="B16" s="41"/>
      <c r="C16" s="42"/>
      <c r="D16" s="42"/>
      <c r="E16" s="42"/>
      <c r="F16" s="44"/>
      <c r="G16" s="91"/>
      <c r="H16" s="144"/>
      <c r="I16" s="157" t="s">
        <v>44</v>
      </c>
      <c r="J16" s="144"/>
      <c r="K16" s="32" t="s">
        <v>44</v>
      </c>
      <c r="L16" s="144"/>
      <c r="M16" s="157" t="s">
        <v>44</v>
      </c>
      <c r="N16" s="144"/>
      <c r="O16" s="32" t="s">
        <v>44</v>
      </c>
      <c r="P16" s="144"/>
      <c r="Q16" s="157" t="s">
        <v>44</v>
      </c>
      <c r="R16" s="144"/>
      <c r="S16" s="102" t="s">
        <v>44</v>
      </c>
    </row>
    <row r="17" spans="1:19" ht="18" customHeight="1">
      <c r="A17" s="300"/>
      <c r="B17" s="173"/>
      <c r="C17" s="170"/>
      <c r="D17" s="164"/>
      <c r="E17" s="168"/>
      <c r="F17" s="48"/>
      <c r="G17" s="146"/>
      <c r="H17" s="143">
        <f>G17*H16%</f>
        <v>0</v>
      </c>
      <c r="I17" s="157" t="s">
        <v>85</v>
      </c>
      <c r="J17" s="143">
        <f>G17*J16%</f>
        <v>0</v>
      </c>
      <c r="K17" s="32" t="s">
        <v>85</v>
      </c>
      <c r="L17" s="143">
        <f>G17*L16%</f>
        <v>0</v>
      </c>
      <c r="M17" s="157" t="s">
        <v>85</v>
      </c>
      <c r="N17" s="143">
        <f>G17*N16%</f>
        <v>0</v>
      </c>
      <c r="O17" s="32" t="s">
        <v>85</v>
      </c>
      <c r="P17" s="143">
        <f>G17*P16%</f>
        <v>0</v>
      </c>
      <c r="Q17" s="157" t="s">
        <v>85</v>
      </c>
      <c r="R17" s="143">
        <f>G17*R16%</f>
        <v>0</v>
      </c>
      <c r="S17" s="102" t="s">
        <v>85</v>
      </c>
    </row>
    <row r="18" spans="1:19" ht="18" customHeight="1">
      <c r="A18" s="301"/>
      <c r="B18" s="51"/>
      <c r="C18" s="52"/>
      <c r="D18" s="52"/>
      <c r="E18" s="52"/>
      <c r="F18" s="53"/>
      <c r="G18" s="93"/>
      <c r="H18" s="103">
        <f>G17*H16%</f>
        <v>0</v>
      </c>
      <c r="I18" s="158" t="s">
        <v>45</v>
      </c>
      <c r="J18" s="103">
        <f>G17*(J16%-H16%)</f>
        <v>0</v>
      </c>
      <c r="K18" s="38" t="s">
        <v>45</v>
      </c>
      <c r="L18" s="103">
        <f>G17*(L16%-J16%)</f>
        <v>0</v>
      </c>
      <c r="M18" s="158" t="s">
        <v>45</v>
      </c>
      <c r="N18" s="103">
        <f>G17*(N16%-L16%)</f>
        <v>0</v>
      </c>
      <c r="O18" s="38" t="s">
        <v>45</v>
      </c>
      <c r="P18" s="103">
        <f>G17*(P16%-N16%)</f>
        <v>0</v>
      </c>
      <c r="Q18" s="158" t="s">
        <v>45</v>
      </c>
      <c r="R18" s="103">
        <f>G17*(R16%-P16%)</f>
        <v>0</v>
      </c>
      <c r="S18" s="104" t="s">
        <v>45</v>
      </c>
    </row>
    <row r="19" spans="1:19" ht="18" customHeight="1">
      <c r="A19" s="299">
        <v>6</v>
      </c>
      <c r="B19" s="41"/>
      <c r="C19" s="42"/>
      <c r="D19" s="42"/>
      <c r="E19" s="42"/>
      <c r="F19" s="44"/>
      <c r="G19" s="91"/>
      <c r="H19" s="144"/>
      <c r="I19" s="157" t="s">
        <v>44</v>
      </c>
      <c r="J19" s="144"/>
      <c r="K19" s="32" t="s">
        <v>44</v>
      </c>
      <c r="L19" s="144"/>
      <c r="M19" s="157" t="s">
        <v>44</v>
      </c>
      <c r="N19" s="144"/>
      <c r="O19" s="32" t="s">
        <v>44</v>
      </c>
      <c r="P19" s="144"/>
      <c r="Q19" s="157" t="s">
        <v>44</v>
      </c>
      <c r="R19" s="144"/>
      <c r="S19" s="102" t="s">
        <v>44</v>
      </c>
    </row>
    <row r="20" spans="1:19" ht="18" customHeight="1">
      <c r="A20" s="300"/>
      <c r="B20" s="173"/>
      <c r="C20" s="170"/>
      <c r="D20" s="164"/>
      <c r="E20" s="168"/>
      <c r="F20" s="48"/>
      <c r="G20" s="146"/>
      <c r="H20" s="143">
        <f>G20*H19%</f>
        <v>0</v>
      </c>
      <c r="I20" s="157" t="s">
        <v>85</v>
      </c>
      <c r="J20" s="143">
        <f>G20*J19%</f>
        <v>0</v>
      </c>
      <c r="K20" s="32" t="s">
        <v>85</v>
      </c>
      <c r="L20" s="143">
        <f>G20*L19%</f>
        <v>0</v>
      </c>
      <c r="M20" s="157" t="s">
        <v>85</v>
      </c>
      <c r="N20" s="143">
        <f>G20*N19%</f>
        <v>0</v>
      </c>
      <c r="O20" s="32" t="s">
        <v>85</v>
      </c>
      <c r="P20" s="143">
        <f>G20*P19%</f>
        <v>0</v>
      </c>
      <c r="Q20" s="157" t="s">
        <v>85</v>
      </c>
      <c r="R20" s="143">
        <f>G20*R19%</f>
        <v>0</v>
      </c>
      <c r="S20" s="102" t="s">
        <v>85</v>
      </c>
    </row>
    <row r="21" spans="1:19" ht="18" customHeight="1" thickBot="1">
      <c r="A21" s="301"/>
      <c r="B21" s="57"/>
      <c r="C21" s="58"/>
      <c r="D21" s="58"/>
      <c r="E21" s="58"/>
      <c r="F21" s="59"/>
      <c r="G21" s="94"/>
      <c r="H21" s="103">
        <f>G20*H19%</f>
        <v>0</v>
      </c>
      <c r="I21" s="158" t="s">
        <v>45</v>
      </c>
      <c r="J21" s="103">
        <f>G20*(J19%-H19%)</f>
        <v>0</v>
      </c>
      <c r="K21" s="38" t="s">
        <v>45</v>
      </c>
      <c r="L21" s="103">
        <f>G20*(L19%-J19%)</f>
        <v>0</v>
      </c>
      <c r="M21" s="158" t="s">
        <v>45</v>
      </c>
      <c r="N21" s="103">
        <f>G20*(N19%-L19%)</f>
        <v>0</v>
      </c>
      <c r="O21" s="38" t="s">
        <v>45</v>
      </c>
      <c r="P21" s="103">
        <f>G20*(P19%-N19%)</f>
        <v>0</v>
      </c>
      <c r="Q21" s="158" t="s">
        <v>45</v>
      </c>
      <c r="R21" s="103">
        <f>G20*(R19%-P19%)</f>
        <v>0</v>
      </c>
      <c r="S21" s="104" t="s">
        <v>45</v>
      </c>
    </row>
    <row r="22" spans="1:19" ht="18" customHeight="1">
      <c r="A22" s="46"/>
      <c r="B22" s="55"/>
      <c r="C22" s="56"/>
      <c r="D22" s="56"/>
      <c r="E22" s="56"/>
      <c r="F22" s="48"/>
      <c r="G22" s="92"/>
      <c r="H22" s="106"/>
      <c r="I22" s="159"/>
      <c r="J22" s="106"/>
      <c r="K22" s="107"/>
      <c r="L22" s="106"/>
      <c r="M22" s="159"/>
      <c r="N22" s="106"/>
      <c r="O22" s="107"/>
      <c r="P22" s="106"/>
      <c r="Q22" s="159"/>
      <c r="R22" s="106"/>
      <c r="S22" s="107"/>
    </row>
    <row r="23" spans="1:19" ht="18" customHeight="1">
      <c r="A23" s="46"/>
      <c r="B23" s="55" t="s">
        <v>90</v>
      </c>
      <c r="C23" s="47">
        <v>1</v>
      </c>
      <c r="D23" s="56" t="s">
        <v>43</v>
      </c>
      <c r="E23" s="47"/>
      <c r="F23" s="48"/>
      <c r="G23" s="92">
        <f>SUM(G5:G21)</f>
        <v>10000000</v>
      </c>
      <c r="H23" s="108">
        <f>SUM(H24/$G23)*100</f>
        <v>22</v>
      </c>
      <c r="I23" s="157" t="s">
        <v>44</v>
      </c>
      <c r="J23" s="108">
        <f>SUM(J24/$G23)*100</f>
        <v>33.5</v>
      </c>
      <c r="K23" s="102" t="s">
        <v>44</v>
      </c>
      <c r="L23" s="108">
        <f>SUM(L24/$G23)*100</f>
        <v>0</v>
      </c>
      <c r="M23" s="157" t="s">
        <v>44</v>
      </c>
      <c r="N23" s="108">
        <f>SUM(N24/$G23)*100</f>
        <v>0</v>
      </c>
      <c r="O23" s="102" t="s">
        <v>44</v>
      </c>
      <c r="P23" s="108">
        <f>SUM(P24/$G23)*100</f>
        <v>0</v>
      </c>
      <c r="Q23" s="157" t="s">
        <v>44</v>
      </c>
      <c r="R23" s="108">
        <f>SUM(R24/$G23)*100</f>
        <v>0</v>
      </c>
      <c r="S23" s="102" t="s">
        <v>44</v>
      </c>
    </row>
    <row r="24" spans="1:19" ht="18" customHeight="1">
      <c r="A24" s="50"/>
      <c r="B24" s="51"/>
      <c r="C24" s="52"/>
      <c r="D24" s="52"/>
      <c r="E24" s="52"/>
      <c r="F24" s="53"/>
      <c r="G24" s="93"/>
      <c r="H24" s="103">
        <f>SUM(H6+H9+H12+H15+H18+H21)</f>
        <v>2200000</v>
      </c>
      <c r="I24" s="158" t="s">
        <v>45</v>
      </c>
      <c r="J24" s="103">
        <f>SUM(J6+J9+J12+J15+J18+J21)</f>
        <v>3350000</v>
      </c>
      <c r="K24" s="104" t="s">
        <v>45</v>
      </c>
      <c r="L24" s="103">
        <f>SUM(L6+L9+L12+L15+L18+L21)</f>
        <v>0</v>
      </c>
      <c r="M24" s="158" t="s">
        <v>45</v>
      </c>
      <c r="N24" s="103">
        <f>SUM(N6+N9+N12+N15+N18+N21)</f>
        <v>0</v>
      </c>
      <c r="O24" s="104" t="s">
        <v>45</v>
      </c>
      <c r="P24" s="103">
        <f>SUM(P6+P9+P12+P15+P18+P21)</f>
        <v>0</v>
      </c>
      <c r="Q24" s="158" t="s">
        <v>45</v>
      </c>
      <c r="R24" s="103">
        <f>SUM(R6+R9+R12+R15+R18+R21)</f>
        <v>0</v>
      </c>
      <c r="S24" s="104" t="s">
        <v>45</v>
      </c>
    </row>
    <row r="25" spans="1:19" ht="18" customHeight="1">
      <c r="A25" s="40"/>
      <c r="B25" s="41"/>
      <c r="C25" s="42"/>
      <c r="D25" s="42"/>
      <c r="E25" s="42"/>
      <c r="F25" s="44"/>
      <c r="G25" s="91"/>
      <c r="H25" s="100"/>
      <c r="I25" s="160"/>
      <c r="J25" s="100"/>
      <c r="K25" s="101"/>
      <c r="L25" s="100"/>
      <c r="M25" s="160"/>
      <c r="N25" s="100"/>
      <c r="O25" s="101"/>
      <c r="P25" s="100"/>
      <c r="Q25" s="160"/>
      <c r="R25" s="100"/>
      <c r="S25" s="101"/>
    </row>
    <row r="26" spans="1:19" ht="18" customHeight="1">
      <c r="A26" s="46"/>
      <c r="B26" s="55" t="s">
        <v>46</v>
      </c>
      <c r="C26" s="29">
        <v>1</v>
      </c>
      <c r="D26" s="30" t="s">
        <v>43</v>
      </c>
      <c r="E26" s="47"/>
      <c r="F26" s="48"/>
      <c r="G26" s="92"/>
      <c r="H26" s="108">
        <f>SUM(H20)</f>
        <v>0</v>
      </c>
      <c r="I26" s="157" t="s">
        <v>44</v>
      </c>
      <c r="J26" s="108">
        <f>SUM(J20)</f>
        <v>0</v>
      </c>
      <c r="K26" s="102" t="s">
        <v>44</v>
      </c>
      <c r="L26" s="108">
        <f>SUM(L20)</f>
        <v>0</v>
      </c>
      <c r="M26" s="157" t="s">
        <v>44</v>
      </c>
      <c r="N26" s="108">
        <f>SUM(N20)</f>
        <v>0</v>
      </c>
      <c r="O26" s="102" t="s">
        <v>44</v>
      </c>
      <c r="P26" s="108">
        <f>SUM(P20)</f>
        <v>0</v>
      </c>
      <c r="Q26" s="157" t="s">
        <v>44</v>
      </c>
      <c r="R26" s="108">
        <f>SUM(R20)</f>
        <v>0</v>
      </c>
      <c r="S26" s="102" t="s">
        <v>44</v>
      </c>
    </row>
    <row r="27" spans="1:19" ht="18" customHeight="1">
      <c r="A27" s="50"/>
      <c r="B27" s="51"/>
      <c r="C27" s="52"/>
      <c r="D27" s="52"/>
      <c r="E27" s="52"/>
      <c r="F27" s="53"/>
      <c r="G27" s="93"/>
      <c r="H27" s="103">
        <f>SUM($G26*H26)/100</f>
        <v>0</v>
      </c>
      <c r="I27" s="158" t="s">
        <v>45</v>
      </c>
      <c r="J27" s="103">
        <f>SUM($G26*J26)/100</f>
        <v>0</v>
      </c>
      <c r="K27" s="104" t="s">
        <v>45</v>
      </c>
      <c r="L27" s="103">
        <f>SUM($G26*L26)/100</f>
        <v>0</v>
      </c>
      <c r="M27" s="158" t="s">
        <v>45</v>
      </c>
      <c r="N27" s="103">
        <f>SUM($G26*N26)/100</f>
        <v>0</v>
      </c>
      <c r="O27" s="104" t="s">
        <v>45</v>
      </c>
      <c r="P27" s="103">
        <f>SUM($G26*P26)/100</f>
        <v>0</v>
      </c>
      <c r="Q27" s="158" t="s">
        <v>45</v>
      </c>
      <c r="R27" s="103">
        <f>SUM($G26*R26)/100</f>
        <v>0</v>
      </c>
      <c r="S27" s="104" t="s">
        <v>45</v>
      </c>
    </row>
    <row r="28" spans="1:19" ht="18" customHeight="1">
      <c r="A28" s="40"/>
      <c r="B28" s="41"/>
      <c r="C28" s="42"/>
      <c r="D28" s="42"/>
      <c r="E28" s="42"/>
      <c r="F28" s="44"/>
      <c r="G28" s="91"/>
      <c r="H28" s="109"/>
      <c r="I28" s="161"/>
      <c r="J28" s="109"/>
      <c r="K28" s="110"/>
      <c r="L28" s="109"/>
      <c r="M28" s="161"/>
      <c r="N28" s="109"/>
      <c r="O28" s="110"/>
      <c r="P28" s="109"/>
      <c r="Q28" s="161"/>
      <c r="R28" s="109"/>
      <c r="S28" s="101"/>
    </row>
    <row r="29" spans="1:19" ht="18" customHeight="1">
      <c r="A29" s="46"/>
      <c r="B29" s="55" t="s">
        <v>47</v>
      </c>
      <c r="C29" s="29">
        <v>1</v>
      </c>
      <c r="D29" s="30" t="s">
        <v>43</v>
      </c>
      <c r="E29" s="47"/>
      <c r="F29" s="48"/>
      <c r="G29" s="92">
        <f>SUM(G22:G27)</f>
        <v>10000000</v>
      </c>
      <c r="H29" s="111">
        <f>SUM(H30/$G29)*100</f>
        <v>22</v>
      </c>
      <c r="I29" s="157" t="s">
        <v>44</v>
      </c>
      <c r="J29" s="111">
        <f>SUM(J30/$G29)*100</f>
        <v>55.500000000000007</v>
      </c>
      <c r="K29" s="102" t="s">
        <v>44</v>
      </c>
      <c r="L29" s="111">
        <f>SUM(L30/$G29)*100</f>
        <v>0</v>
      </c>
      <c r="M29" s="157" t="s">
        <v>44</v>
      </c>
      <c r="N29" s="111">
        <f>SUM(N30/$G29)*100</f>
        <v>0</v>
      </c>
      <c r="O29" s="102" t="s">
        <v>44</v>
      </c>
      <c r="P29" s="111">
        <f>SUM(P30/$G29)*100</f>
        <v>0</v>
      </c>
      <c r="Q29" s="157" t="s">
        <v>44</v>
      </c>
      <c r="R29" s="111">
        <f>SUM(R30/$G29)*100</f>
        <v>0</v>
      </c>
      <c r="S29" s="102" t="s">
        <v>44</v>
      </c>
    </row>
    <row r="30" spans="1:19" ht="18" customHeight="1" thickBot="1">
      <c r="A30" s="50"/>
      <c r="B30" s="51"/>
      <c r="C30" s="52"/>
      <c r="D30" s="52"/>
      <c r="E30" s="52"/>
      <c r="F30" s="53"/>
      <c r="G30" s="93"/>
      <c r="H30" s="112">
        <f>SUM(H5+H8+H11+H14+H17+H20)</f>
        <v>2200000</v>
      </c>
      <c r="I30" s="162" t="s">
        <v>45</v>
      </c>
      <c r="J30" s="112">
        <f>SUM(J5+J8+J11+J14+J17+J20)</f>
        <v>5550000</v>
      </c>
      <c r="K30" s="105" t="s">
        <v>45</v>
      </c>
      <c r="L30" s="112">
        <f>SUM(L5+L8+L11+L14+L17+L20)</f>
        <v>0</v>
      </c>
      <c r="M30" s="162" t="s">
        <v>45</v>
      </c>
      <c r="N30" s="112">
        <f>SUM(N5+N8+N11+N14+N17+N20)</f>
        <v>0</v>
      </c>
      <c r="O30" s="105" t="s">
        <v>45</v>
      </c>
      <c r="P30" s="112">
        <f>SUM(P5+P8+P11+P14+P17+P20)</f>
        <v>0</v>
      </c>
      <c r="Q30" s="162" t="s">
        <v>45</v>
      </c>
      <c r="R30" s="112">
        <f>SUM(R5+R8+R11+R14+R17+R20)</f>
        <v>0</v>
      </c>
      <c r="S30" s="105" t="s">
        <v>45</v>
      </c>
    </row>
    <row r="31" spans="1:19" ht="18" customHeight="1">
      <c r="A31" s="40"/>
      <c r="B31" s="41"/>
      <c r="C31" s="42"/>
      <c r="D31" s="42"/>
      <c r="E31" s="42"/>
      <c r="F31" s="44"/>
      <c r="G31" s="45"/>
      <c r="H31" s="60"/>
      <c r="I31" s="61"/>
      <c r="J31" s="60"/>
      <c r="K31" s="61"/>
      <c r="L31" s="60"/>
      <c r="M31" s="61"/>
      <c r="N31" s="60"/>
      <c r="O31" s="61"/>
      <c r="P31" s="60"/>
      <c r="Q31" s="61"/>
      <c r="R31" s="60"/>
      <c r="S31" s="61"/>
    </row>
    <row r="32" spans="1:19" ht="18" customHeight="1">
      <c r="A32" s="46"/>
      <c r="B32" s="55"/>
      <c r="C32" s="47"/>
      <c r="D32" s="56"/>
      <c r="E32" s="47"/>
      <c r="F32" s="48"/>
      <c r="G32" s="49"/>
      <c r="H32" s="62"/>
      <c r="I32" s="32"/>
      <c r="J32" s="62"/>
      <c r="K32" s="32"/>
      <c r="L32" s="62"/>
      <c r="M32" s="32"/>
      <c r="N32" s="62"/>
      <c r="O32" s="32"/>
      <c r="P32" s="62"/>
      <c r="Q32" s="33"/>
      <c r="R32" s="62"/>
      <c r="S32" s="33"/>
    </row>
    <row r="33" spans="1:19" ht="18" customHeight="1">
      <c r="A33" s="50"/>
      <c r="B33" s="51"/>
      <c r="C33" s="52"/>
      <c r="D33" s="52"/>
      <c r="E33" s="52"/>
      <c r="F33" s="53"/>
      <c r="G33" s="54"/>
      <c r="H33" s="63"/>
      <c r="I33" s="38"/>
      <c r="J33" s="63"/>
      <c r="K33" s="38"/>
      <c r="L33" s="63"/>
      <c r="M33" s="38"/>
      <c r="N33" s="63"/>
      <c r="O33" s="38"/>
      <c r="P33" s="63"/>
      <c r="Q33" s="39"/>
      <c r="R33" s="63"/>
      <c r="S33" s="39"/>
    </row>
    <row r="34" spans="1:19" ht="18" customHeight="1">
      <c r="A34" s="40"/>
      <c r="B34" s="41"/>
      <c r="C34" s="42"/>
      <c r="D34" s="42"/>
      <c r="E34" s="42"/>
      <c r="F34" s="44"/>
      <c r="G34" s="45"/>
      <c r="H34" s="27"/>
      <c r="I34" s="28"/>
      <c r="J34" s="27"/>
      <c r="K34" s="28"/>
      <c r="L34" s="27"/>
      <c r="M34" s="28"/>
      <c r="N34" s="27"/>
      <c r="O34" s="28"/>
      <c r="P34" s="27"/>
      <c r="Q34" s="28"/>
      <c r="R34" s="27"/>
      <c r="S34" s="28"/>
    </row>
    <row r="35" spans="1:19" ht="18" customHeight="1">
      <c r="A35" s="46"/>
      <c r="B35" s="55"/>
      <c r="C35" s="47"/>
      <c r="D35" s="56"/>
      <c r="E35" s="47"/>
      <c r="F35" s="48"/>
      <c r="G35" s="49"/>
      <c r="H35" s="62"/>
      <c r="I35" s="32"/>
      <c r="J35" s="62"/>
      <c r="K35" s="32"/>
      <c r="L35" s="62"/>
      <c r="M35" s="32"/>
      <c r="N35" s="62"/>
      <c r="O35" s="32"/>
      <c r="P35" s="62"/>
      <c r="Q35" s="33"/>
      <c r="R35" s="62"/>
      <c r="S35" s="33"/>
    </row>
    <row r="36" spans="1:19" ht="18" customHeight="1">
      <c r="A36" s="50"/>
      <c r="B36" s="51"/>
      <c r="C36" s="52"/>
      <c r="D36" s="52"/>
      <c r="E36" s="52"/>
      <c r="F36" s="53"/>
      <c r="G36" s="54"/>
      <c r="H36" s="63"/>
      <c r="I36" s="38"/>
      <c r="J36" s="63"/>
      <c r="K36" s="38"/>
      <c r="L36" s="63"/>
      <c r="M36" s="38"/>
      <c r="N36" s="63"/>
      <c r="O36" s="38"/>
      <c r="P36" s="63"/>
      <c r="Q36" s="39"/>
      <c r="R36" s="63"/>
      <c r="S36" s="39"/>
    </row>
    <row r="37" spans="1:19" ht="22.05" customHeight="1">
      <c r="A37" s="64"/>
      <c r="B37" s="11"/>
      <c r="C37" s="11"/>
      <c r="D37" s="6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</row>
    <row r="38" spans="1:19" ht="16.2">
      <c r="A38" s="66"/>
      <c r="B38" s="67"/>
      <c r="C38" s="68"/>
      <c r="D38" s="68"/>
      <c r="E38" s="68"/>
      <c r="F38" s="68"/>
      <c r="G38" s="69"/>
      <c r="H38" s="69"/>
      <c r="I38" s="67"/>
      <c r="J38" s="69"/>
      <c r="K38" s="67"/>
      <c r="L38" s="69"/>
      <c r="M38" s="67"/>
      <c r="N38" s="69"/>
      <c r="O38" s="67"/>
      <c r="P38" s="67"/>
      <c r="Q38" s="67"/>
      <c r="R38" s="67"/>
      <c r="S38" s="67"/>
    </row>
    <row r="39" spans="1:19" ht="22.05" customHeight="1">
      <c r="A39" s="70"/>
      <c r="B39" s="67"/>
      <c r="C39" s="68"/>
      <c r="D39" s="68"/>
      <c r="E39" s="68"/>
      <c r="F39" s="68"/>
      <c r="G39" s="67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</row>
    <row r="40" spans="1:19" ht="22.05" customHeight="1">
      <c r="A40" s="70"/>
      <c r="B40" s="68"/>
      <c r="C40" s="68"/>
      <c r="D40" s="68"/>
      <c r="E40" s="68"/>
      <c r="F40" s="68"/>
      <c r="G40" s="68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</row>
    <row r="41" spans="1:19" ht="18" customHeight="1">
      <c r="A41" s="73"/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</row>
    <row r="42" spans="1:19" ht="18" customHeight="1">
      <c r="A42" s="73"/>
      <c r="B42" s="74"/>
      <c r="C42" s="75"/>
      <c r="D42" s="76"/>
      <c r="E42" s="75"/>
      <c r="F42" s="76"/>
      <c r="G42" s="76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</row>
    <row r="43" spans="1:19" ht="18" customHeight="1">
      <c r="A43" s="73"/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</row>
    <row r="44" spans="1:19" ht="18" customHeight="1">
      <c r="A44" s="73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</row>
    <row r="45" spans="1:19" ht="18" customHeight="1">
      <c r="A45" s="73"/>
      <c r="B45" s="77"/>
      <c r="C45" s="75"/>
      <c r="D45" s="76"/>
      <c r="E45" s="75"/>
      <c r="F45" s="76"/>
      <c r="G45" s="78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</row>
    <row r="46" spans="1:19" ht="18" customHeight="1">
      <c r="A46" s="73"/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</row>
    <row r="47" spans="1:19" ht="18" customHeight="1">
      <c r="A47" s="73"/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</row>
    <row r="48" spans="1:19" ht="18" customHeight="1">
      <c r="A48" s="73"/>
      <c r="B48" s="74"/>
      <c r="C48" s="75"/>
      <c r="D48" s="76"/>
      <c r="E48" s="75"/>
      <c r="F48" s="76"/>
      <c r="G48" s="78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</row>
    <row r="49" spans="1:19" ht="18" customHeight="1">
      <c r="A49" s="73"/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</row>
    <row r="50" spans="1:19" ht="18" customHeight="1">
      <c r="A50" s="73"/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</row>
    <row r="51" spans="1:19" ht="18" customHeight="1">
      <c r="A51" s="73"/>
      <c r="B51" s="74"/>
      <c r="C51" s="74"/>
      <c r="D51" s="76"/>
      <c r="E51" s="74"/>
      <c r="F51" s="76"/>
      <c r="G51" s="76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</row>
    <row r="52" spans="1:19" ht="18" customHeight="1">
      <c r="A52" s="73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</row>
    <row r="53" spans="1:19" ht="18" customHeight="1">
      <c r="A53" s="73"/>
      <c r="B53" s="74"/>
      <c r="C53" s="74"/>
      <c r="D53" s="79"/>
      <c r="E53" s="74"/>
      <c r="F53" s="79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</row>
    <row r="54" spans="1:19" ht="18" customHeight="1">
      <c r="A54" s="73"/>
      <c r="B54" s="74"/>
      <c r="C54" s="74"/>
      <c r="D54" s="74"/>
      <c r="E54" s="74"/>
      <c r="F54" s="74"/>
      <c r="G54" s="76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</row>
    <row r="55" spans="1:19" ht="18" customHeight="1">
      <c r="A55" s="73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</row>
    <row r="56" spans="1:19" ht="18" customHeight="1">
      <c r="A56" s="73"/>
      <c r="B56" s="74"/>
      <c r="C56" s="74"/>
      <c r="D56" s="79"/>
      <c r="E56" s="74"/>
      <c r="F56" s="79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</row>
    <row r="57" spans="1:19" ht="18" customHeight="1">
      <c r="A57" s="73"/>
      <c r="B57" s="74"/>
      <c r="C57" s="74"/>
      <c r="D57" s="74"/>
      <c r="E57" s="74"/>
      <c r="F57" s="74"/>
      <c r="G57" s="76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</row>
    <row r="58" spans="1:19" ht="18" customHeight="1">
      <c r="A58" s="73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</row>
    <row r="59" spans="1:19" ht="18" customHeight="1">
      <c r="A59" s="73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</row>
    <row r="60" spans="1:19" ht="18" customHeight="1">
      <c r="A60" s="73"/>
      <c r="B60" s="74"/>
      <c r="C60" s="74"/>
      <c r="D60" s="74"/>
      <c r="E60" s="74"/>
      <c r="F60" s="74"/>
      <c r="G60" s="76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</row>
    <row r="61" spans="1:19" ht="18" customHeight="1">
      <c r="A61" s="73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</row>
    <row r="62" spans="1:19" ht="18" customHeight="1">
      <c r="A62" s="73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</row>
    <row r="63" spans="1:19" ht="18" customHeight="1">
      <c r="A63" s="73"/>
      <c r="B63" s="74"/>
      <c r="C63" s="74"/>
      <c r="D63" s="76"/>
      <c r="E63" s="74"/>
      <c r="F63" s="76"/>
      <c r="G63" s="76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</row>
    <row r="64" spans="1:19" ht="18" customHeight="1">
      <c r="A64" s="73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</row>
    <row r="65" spans="1:19" ht="18" customHeight="1">
      <c r="A65" s="73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</row>
    <row r="66" spans="1:19" ht="18" customHeight="1">
      <c r="A66" s="73"/>
      <c r="B66" s="74"/>
      <c r="C66" s="74"/>
      <c r="D66" s="76"/>
      <c r="E66" s="74"/>
      <c r="F66" s="76"/>
      <c r="G66" s="76"/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</row>
    <row r="67" spans="1:19" ht="18" customHeight="1">
      <c r="A67" s="73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</row>
    <row r="68" spans="1:19" ht="18" customHeight="1">
      <c r="A68" s="73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</row>
    <row r="69" spans="1:19" ht="18" customHeight="1">
      <c r="A69" s="73"/>
      <c r="B69" s="74"/>
      <c r="C69" s="74"/>
      <c r="D69" s="74"/>
      <c r="E69" s="74"/>
      <c r="F69" s="74"/>
      <c r="G69" s="76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</row>
    <row r="70" spans="1:19" ht="18" customHeight="1">
      <c r="A70" s="73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</row>
    <row r="71" spans="1:19" ht="18" customHeight="1">
      <c r="A71" s="73"/>
      <c r="B71" s="74"/>
      <c r="C71" s="74"/>
      <c r="D71" s="79"/>
      <c r="E71" s="74"/>
      <c r="F71" s="79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</row>
    <row r="72" spans="1:19" ht="18" customHeight="1">
      <c r="A72" s="73"/>
      <c r="B72" s="73"/>
      <c r="C72" s="74"/>
      <c r="D72" s="74"/>
      <c r="E72" s="74"/>
      <c r="F72" s="74"/>
      <c r="G72" s="78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</row>
    <row r="73" spans="1:19" ht="18" customHeight="1">
      <c r="A73" s="73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</row>
    <row r="74" spans="1:19" ht="22.05" customHeight="1">
      <c r="A74" s="80"/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</row>
    <row r="75" spans="1:19" ht="16.2">
      <c r="A75" s="66"/>
      <c r="B75" s="67"/>
      <c r="C75" s="68"/>
      <c r="D75" s="68"/>
      <c r="E75" s="68"/>
      <c r="F75" s="68"/>
      <c r="G75" s="69"/>
      <c r="H75" s="69"/>
      <c r="I75" s="67"/>
      <c r="J75" s="69"/>
      <c r="K75" s="67"/>
      <c r="L75" s="69"/>
      <c r="M75" s="67"/>
      <c r="N75" s="69"/>
      <c r="O75" s="67"/>
      <c r="P75" s="67"/>
      <c r="Q75" s="67"/>
      <c r="R75" s="67"/>
      <c r="S75" s="67"/>
    </row>
    <row r="76" spans="1:19" ht="22.05" customHeight="1">
      <c r="A76" s="70"/>
      <c r="B76" s="67"/>
      <c r="C76" s="68"/>
      <c r="D76" s="68"/>
      <c r="E76" s="68"/>
      <c r="F76" s="68"/>
      <c r="G76" s="67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</row>
    <row r="77" spans="1:19" ht="22.05" customHeight="1">
      <c r="A77" s="70"/>
      <c r="B77" s="68"/>
      <c r="C77" s="68"/>
      <c r="D77" s="68"/>
      <c r="E77" s="68"/>
      <c r="F77" s="68"/>
      <c r="G77" s="68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</row>
    <row r="78" spans="1:19" ht="18" customHeight="1">
      <c r="A78" s="73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</row>
    <row r="79" spans="1:19" ht="18" customHeight="1">
      <c r="A79" s="73"/>
      <c r="B79" s="74"/>
      <c r="C79" s="74"/>
      <c r="D79" s="76"/>
      <c r="E79" s="74"/>
      <c r="F79" s="76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</row>
    <row r="80" spans="1:19" ht="18" customHeight="1">
      <c r="A80" s="73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</row>
    <row r="81" spans="1:19" ht="18" customHeight="1">
      <c r="A81" s="73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</row>
    <row r="82" spans="1:19" ht="18" customHeight="1">
      <c r="A82" s="73"/>
      <c r="B82" s="73"/>
      <c r="C82" s="74"/>
      <c r="D82" s="74"/>
      <c r="E82" s="74"/>
      <c r="F82" s="74"/>
      <c r="G82" s="78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</row>
    <row r="83" spans="1:19" ht="18" customHeight="1">
      <c r="A83" s="73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</row>
    <row r="84" spans="1:19" ht="18" customHeight="1">
      <c r="A84" s="73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</row>
    <row r="85" spans="1:19" ht="18" customHeight="1">
      <c r="A85" s="73"/>
      <c r="B85" s="73"/>
      <c r="C85" s="74"/>
      <c r="D85" s="74"/>
      <c r="E85" s="74"/>
      <c r="F85" s="74"/>
      <c r="G85" s="78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</row>
    <row r="86" spans="1:19" ht="18" customHeight="1">
      <c r="A86" s="73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</row>
    <row r="87" spans="1:19" ht="18" customHeight="1">
      <c r="A87" s="73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4"/>
    </row>
    <row r="88" spans="1:19" ht="18" customHeight="1">
      <c r="A88" s="73"/>
      <c r="B88" s="73"/>
      <c r="C88" s="74"/>
      <c r="D88" s="74"/>
      <c r="E88" s="74"/>
      <c r="F88" s="74"/>
      <c r="G88" s="76"/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</row>
    <row r="89" spans="1:19" ht="18" customHeight="1">
      <c r="A89" s="73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  <c r="O89" s="74"/>
      <c r="P89" s="74"/>
      <c r="Q89" s="74"/>
      <c r="R89" s="74"/>
      <c r="S89" s="74"/>
    </row>
    <row r="90" spans="1:19" ht="18" customHeight="1">
      <c r="A90" s="73"/>
      <c r="B90" s="74"/>
      <c r="C90" s="74"/>
      <c r="D90" s="79"/>
      <c r="E90" s="74"/>
      <c r="F90" s="79"/>
      <c r="G90" s="74"/>
      <c r="H90" s="74"/>
      <c r="I90" s="74"/>
      <c r="J90" s="74"/>
      <c r="K90" s="74"/>
      <c r="L90" s="74"/>
      <c r="M90" s="74"/>
      <c r="N90" s="74"/>
      <c r="O90" s="74"/>
      <c r="P90" s="74"/>
      <c r="Q90" s="74"/>
      <c r="R90" s="74"/>
      <c r="S90" s="74"/>
    </row>
    <row r="91" spans="1:19" ht="18" customHeight="1">
      <c r="A91" s="73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  <c r="O91" s="74"/>
      <c r="P91" s="74"/>
      <c r="Q91" s="74"/>
      <c r="R91" s="74"/>
      <c r="S91" s="74"/>
    </row>
    <row r="92" spans="1:19" ht="18" customHeight="1">
      <c r="A92" s="73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</row>
    <row r="93" spans="1:19" ht="18" customHeight="1">
      <c r="A93" s="73"/>
      <c r="B93" s="74"/>
      <c r="C93" s="74"/>
      <c r="D93" s="79"/>
      <c r="E93" s="74"/>
      <c r="F93" s="79"/>
      <c r="G93" s="74"/>
      <c r="H93" s="74"/>
      <c r="I93" s="74"/>
      <c r="J93" s="74"/>
      <c r="K93" s="74"/>
      <c r="L93" s="74"/>
      <c r="M93" s="74"/>
      <c r="N93" s="74"/>
      <c r="O93" s="74"/>
      <c r="P93" s="74"/>
      <c r="Q93" s="74"/>
      <c r="R93" s="74"/>
      <c r="S93" s="74"/>
    </row>
    <row r="94" spans="1:19" ht="18" customHeight="1">
      <c r="A94" s="73"/>
      <c r="B94" s="74"/>
      <c r="C94" s="74"/>
      <c r="D94" s="74"/>
      <c r="E94" s="74"/>
      <c r="F94" s="74"/>
      <c r="G94" s="78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</row>
    <row r="95" spans="1:19" ht="18" customHeight="1">
      <c r="A95" s="73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  <c r="O95" s="74"/>
      <c r="P95" s="74"/>
      <c r="Q95" s="74"/>
      <c r="R95" s="74"/>
      <c r="S95" s="74"/>
    </row>
    <row r="96" spans="1:19" ht="18" customHeight="1">
      <c r="A96" s="73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  <c r="O96" s="74"/>
      <c r="P96" s="74"/>
      <c r="Q96" s="74"/>
      <c r="R96" s="74"/>
      <c r="S96" s="74"/>
    </row>
    <row r="97" spans="1:19" ht="18" customHeight="1">
      <c r="A97" s="73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</row>
    <row r="98" spans="1:19" ht="18" customHeight="1">
      <c r="A98" s="73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</row>
    <row r="99" spans="1:19" ht="18" customHeight="1">
      <c r="A99" s="73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</row>
    <row r="100" spans="1:19" ht="18" customHeight="1">
      <c r="A100" s="73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  <c r="M100" s="74"/>
      <c r="N100" s="74"/>
      <c r="O100" s="74"/>
      <c r="P100" s="74"/>
      <c r="Q100" s="74"/>
      <c r="R100" s="74"/>
      <c r="S100" s="74"/>
    </row>
    <row r="101" spans="1:19" ht="18" customHeight="1">
      <c r="A101" s="73"/>
      <c r="B101" s="74"/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</row>
    <row r="102" spans="1:19" ht="18" customHeight="1">
      <c r="A102" s="73"/>
      <c r="B102" s="74"/>
      <c r="C102" s="74"/>
      <c r="D102" s="74"/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/>
      <c r="Q102" s="74"/>
      <c r="R102" s="74"/>
      <c r="S102" s="74"/>
    </row>
    <row r="103" spans="1:19" ht="18" customHeight="1">
      <c r="A103" s="73"/>
      <c r="B103" s="74"/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  <c r="P103" s="74"/>
      <c r="Q103" s="74"/>
      <c r="R103" s="74"/>
      <c r="S103" s="74"/>
    </row>
    <row r="104" spans="1:19" ht="18" customHeight="1">
      <c r="A104" s="73"/>
      <c r="B104" s="74"/>
      <c r="C104" s="74"/>
      <c r="D104" s="74"/>
      <c r="E104" s="74"/>
      <c r="F104" s="74"/>
      <c r="G104" s="74"/>
      <c r="H104" s="74"/>
      <c r="I104" s="74"/>
      <c r="J104" s="74"/>
      <c r="K104" s="74"/>
      <c r="L104" s="74"/>
      <c r="M104" s="74"/>
      <c r="N104" s="74"/>
      <c r="O104" s="74"/>
      <c r="P104" s="74"/>
      <c r="Q104" s="74"/>
      <c r="R104" s="74"/>
      <c r="S104" s="74"/>
    </row>
    <row r="105" spans="1:19" ht="18" customHeight="1">
      <c r="A105" s="73"/>
      <c r="B105" s="74"/>
      <c r="C105" s="74"/>
      <c r="D105" s="74"/>
      <c r="E105" s="74"/>
      <c r="F105" s="74"/>
      <c r="G105" s="74"/>
      <c r="H105" s="74"/>
      <c r="I105" s="74"/>
      <c r="J105" s="74"/>
      <c r="K105" s="74"/>
      <c r="L105" s="74"/>
      <c r="M105" s="74"/>
      <c r="N105" s="74"/>
      <c r="O105" s="74"/>
      <c r="P105" s="74"/>
      <c r="Q105" s="74"/>
      <c r="R105" s="74"/>
      <c r="S105" s="74"/>
    </row>
    <row r="106" spans="1:19" ht="18" customHeight="1">
      <c r="A106" s="73"/>
      <c r="B106" s="74"/>
      <c r="C106" s="74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4"/>
      <c r="S106" s="74"/>
    </row>
    <row r="107" spans="1:19" ht="18" customHeight="1">
      <c r="A107" s="73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</row>
    <row r="108" spans="1:19" ht="18" customHeight="1">
      <c r="A108" s="73"/>
      <c r="B108" s="74"/>
      <c r="C108" s="74"/>
      <c r="D108" s="79"/>
      <c r="E108" s="74"/>
      <c r="F108" s="79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</row>
    <row r="109" spans="1:19" ht="18" customHeight="1">
      <c r="A109" s="73"/>
      <c r="B109" s="74"/>
      <c r="C109" s="74"/>
      <c r="D109" s="74"/>
      <c r="E109" s="74"/>
      <c r="F109" s="74"/>
      <c r="G109" s="74"/>
      <c r="H109" s="74"/>
      <c r="I109" s="74"/>
      <c r="J109" s="74"/>
      <c r="K109" s="74"/>
      <c r="L109" s="74"/>
      <c r="M109" s="74"/>
      <c r="N109" s="74"/>
      <c r="O109" s="74"/>
      <c r="P109" s="74"/>
      <c r="Q109" s="74"/>
      <c r="R109" s="74"/>
      <c r="S109" s="74"/>
    </row>
    <row r="110" spans="1:19" ht="18" customHeight="1">
      <c r="A110" s="73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</row>
    <row r="111" spans="1:19" ht="22.05" customHeight="1">
      <c r="A111" s="80"/>
      <c r="B111" s="70"/>
      <c r="C111" s="70"/>
      <c r="D111" s="70"/>
      <c r="E111" s="70"/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70"/>
      <c r="R111" s="70"/>
      <c r="S111" s="70"/>
    </row>
  </sheetData>
  <mergeCells count="8">
    <mergeCell ref="Q1:T1"/>
    <mergeCell ref="A16:A18"/>
    <mergeCell ref="A19:A21"/>
    <mergeCell ref="D1:N1"/>
    <mergeCell ref="A4:A6"/>
    <mergeCell ref="A7:A9"/>
    <mergeCell ref="A10:A12"/>
    <mergeCell ref="A13:A15"/>
  </mergeCells>
  <phoneticPr fontId="4"/>
  <printOptions horizontalCentered="1" verticalCentered="1"/>
  <pageMargins left="0" right="0" top="0.39370078740157483" bottom="0" header="0.30000000000000004" footer="0.30000000000000004"/>
  <pageSetup paperSize="9" scale="65" orientation="landscape" r:id="rId1"/>
  <rowBreaks count="1" manualBreakCount="1">
    <brk id="37" max="16383" man="1"/>
  </rowBreaks>
  <colBreaks count="1" manualBreakCount="1">
    <brk id="20" max="1048575" man="1"/>
  </colBreaks>
  <extLst>
    <ext xmlns:mx="http://schemas.microsoft.com/office/mac/excel/2008/main" uri="{64002731-A6B0-56B0-2670-7721B7C09600}">
      <mx:PLV Mode="1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</sheetPr>
  <dimension ref="A1:AB47"/>
  <sheetViews>
    <sheetView view="pageLayout" zoomScaleSheetLayoutView="160" workbookViewId="0">
      <selection activeCell="E14" sqref="E14:L15"/>
    </sheetView>
  </sheetViews>
  <sheetFormatPr defaultColWidth="13" defaultRowHeight="14.4"/>
  <cols>
    <col min="1" max="3" width="3.5" customWidth="1"/>
    <col min="4" max="4" width="4.69921875" customWidth="1"/>
    <col min="5" max="21" width="3.5" customWidth="1"/>
    <col min="22" max="22" width="4.796875" customWidth="1"/>
    <col min="23" max="53" width="3.5" customWidth="1"/>
  </cols>
  <sheetData>
    <row r="1" spans="1:28" ht="13.95" customHeight="1">
      <c r="I1" s="295" t="s">
        <v>6</v>
      </c>
      <c r="J1" s="295"/>
      <c r="K1" s="295"/>
      <c r="L1" s="295"/>
      <c r="M1" s="295"/>
      <c r="N1" s="295"/>
      <c r="O1" s="295"/>
      <c r="P1" s="295"/>
      <c r="Q1" s="295"/>
      <c r="R1" s="295"/>
      <c r="S1" s="295"/>
      <c r="T1" s="295"/>
      <c r="U1" s="295"/>
    </row>
    <row r="2" spans="1:28" ht="13.95" customHeight="1"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4" t="s">
        <v>25</v>
      </c>
      <c r="W2" s="294"/>
      <c r="X2" s="294"/>
      <c r="Y2" s="294"/>
      <c r="Z2" s="294"/>
      <c r="AA2" s="294"/>
      <c r="AB2" s="294"/>
    </row>
    <row r="3" spans="1:28" ht="13.95" customHeight="1">
      <c r="A3" s="235" t="s">
        <v>0</v>
      </c>
      <c r="B3" s="235"/>
      <c r="C3" s="235"/>
      <c r="D3" s="235"/>
      <c r="E3" s="235"/>
      <c r="F3" s="235"/>
      <c r="G3" s="235"/>
      <c r="H3" s="235"/>
      <c r="I3" s="235"/>
      <c r="J3" s="235"/>
      <c r="V3" s="399">
        <v>2018</v>
      </c>
      <c r="W3" s="399"/>
      <c r="X3" s="235" t="s">
        <v>7</v>
      </c>
      <c r="Y3" s="399">
        <v>7</v>
      </c>
      <c r="Z3" s="235" t="s">
        <v>8</v>
      </c>
      <c r="AA3" s="235" t="s">
        <v>9</v>
      </c>
      <c r="AB3" s="235" t="s">
        <v>10</v>
      </c>
    </row>
    <row r="4" spans="1:28" ht="13.95" customHeight="1">
      <c r="A4" s="236"/>
      <c r="B4" s="236"/>
      <c r="C4" s="236"/>
      <c r="D4" s="236"/>
      <c r="E4" s="236"/>
      <c r="F4" s="236"/>
      <c r="G4" s="236"/>
      <c r="H4" s="236"/>
      <c r="I4" s="236"/>
      <c r="J4" s="236"/>
      <c r="M4" s="255"/>
      <c r="N4" s="255"/>
      <c r="O4" s="255"/>
      <c r="P4" s="255"/>
      <c r="Q4" s="255"/>
      <c r="R4" s="255"/>
      <c r="V4" s="400"/>
      <c r="W4" s="400"/>
      <c r="X4" s="236"/>
      <c r="Y4" s="400"/>
      <c r="Z4" s="236"/>
      <c r="AA4" s="236"/>
      <c r="AB4" s="236"/>
    </row>
    <row r="5" spans="1:28" ht="13.9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V5" s="150"/>
      <c r="W5" s="150"/>
      <c r="X5" s="150"/>
      <c r="Y5" s="150"/>
      <c r="Z5" s="150"/>
      <c r="AA5" s="150"/>
      <c r="AB5" s="150"/>
    </row>
    <row r="6" spans="1:28" ht="13.95" customHeight="1">
      <c r="A6" s="237" t="s">
        <v>11</v>
      </c>
      <c r="B6" s="238"/>
      <c r="C6" s="239"/>
      <c r="D6" s="387" t="s">
        <v>107</v>
      </c>
      <c r="E6" s="388"/>
      <c r="F6" s="388"/>
      <c r="G6" s="388"/>
      <c r="H6" s="388"/>
      <c r="I6" s="388"/>
      <c r="J6" s="389"/>
      <c r="V6" s="150"/>
      <c r="W6" s="150"/>
      <c r="X6" s="150"/>
      <c r="Y6" s="150"/>
      <c r="Z6" s="150"/>
      <c r="AA6" s="150"/>
      <c r="AB6" s="150"/>
    </row>
    <row r="7" spans="1:28" ht="13.95" customHeight="1" thickBot="1">
      <c r="A7" s="243"/>
      <c r="B7" s="244"/>
      <c r="C7" s="245"/>
      <c r="D7" s="390"/>
      <c r="E7" s="391"/>
      <c r="F7" s="391"/>
      <c r="G7" s="391"/>
      <c r="H7" s="391"/>
      <c r="I7" s="391"/>
      <c r="J7" s="392"/>
      <c r="V7" s="150"/>
      <c r="W7" s="150"/>
      <c r="X7" s="150"/>
      <c r="Y7" s="150"/>
      <c r="Z7" s="217"/>
      <c r="AA7" s="217"/>
      <c r="AB7" s="217"/>
    </row>
    <row r="8" spans="1:28" ht="13.95" customHeight="1">
      <c r="A8" s="152"/>
      <c r="B8" s="152"/>
      <c r="C8" s="152"/>
      <c r="D8" s="152"/>
      <c r="E8" s="152"/>
      <c r="F8" s="152"/>
      <c r="G8" s="152"/>
      <c r="H8" s="152"/>
      <c r="I8" s="152"/>
      <c r="J8" s="152"/>
      <c r="V8" s="150"/>
      <c r="W8" s="150"/>
      <c r="X8" s="150"/>
      <c r="Y8" s="150"/>
      <c r="Z8" s="217"/>
      <c r="AA8" s="217"/>
      <c r="AB8" s="217"/>
    </row>
    <row r="9" spans="1:28" ht="16.95" customHeight="1" thickBot="1">
      <c r="A9" s="3" t="s">
        <v>12</v>
      </c>
    </row>
    <row r="10" spans="1:28" ht="13.95" customHeight="1">
      <c r="A10" s="237" t="s">
        <v>60</v>
      </c>
      <c r="B10" s="238"/>
      <c r="C10" s="238"/>
      <c r="D10" s="239"/>
      <c r="E10" s="393">
        <v>98000</v>
      </c>
      <c r="F10" s="394"/>
      <c r="G10" s="394"/>
      <c r="H10" s="394"/>
      <c r="I10" s="394"/>
      <c r="J10" s="394"/>
      <c r="K10" s="394"/>
      <c r="L10" s="395"/>
      <c r="R10" s="268" t="s">
        <v>13</v>
      </c>
      <c r="S10" s="269"/>
      <c r="T10" s="269"/>
      <c r="U10" s="269"/>
      <c r="V10" s="382" t="s">
        <v>141</v>
      </c>
      <c r="W10" s="382"/>
      <c r="X10" s="382"/>
      <c r="Y10" s="382"/>
      <c r="Z10" s="382"/>
      <c r="AA10" s="382"/>
      <c r="AB10" s="383"/>
    </row>
    <row r="11" spans="1:28" ht="13.95" customHeight="1">
      <c r="A11" s="240"/>
      <c r="B11" s="241"/>
      <c r="C11" s="241"/>
      <c r="D11" s="242"/>
      <c r="E11" s="396"/>
      <c r="F11" s="397"/>
      <c r="G11" s="397"/>
      <c r="H11" s="397"/>
      <c r="I11" s="397"/>
      <c r="J11" s="397"/>
      <c r="K11" s="397"/>
      <c r="L11" s="398"/>
      <c r="R11" s="270"/>
      <c r="S11" s="271"/>
      <c r="T11" s="271"/>
      <c r="U11" s="271"/>
      <c r="V11" s="380"/>
      <c r="W11" s="380"/>
      <c r="X11" s="380"/>
      <c r="Y11" s="380"/>
      <c r="Z11" s="380"/>
      <c r="AA11" s="380"/>
      <c r="AB11" s="384"/>
    </row>
    <row r="12" spans="1:28" ht="13.95" customHeight="1">
      <c r="A12" s="240" t="s">
        <v>148</v>
      </c>
      <c r="B12" s="241"/>
      <c r="C12" s="241"/>
      <c r="D12" s="242"/>
      <c r="E12" s="371">
        <f>E10*0.1</f>
        <v>9800</v>
      </c>
      <c r="F12" s="372"/>
      <c r="G12" s="372"/>
      <c r="H12" s="372"/>
      <c r="I12" s="372"/>
      <c r="J12" s="372"/>
      <c r="K12" s="372"/>
      <c r="L12" s="373"/>
      <c r="R12" s="270" t="s">
        <v>14</v>
      </c>
      <c r="S12" s="271"/>
      <c r="T12" s="271"/>
      <c r="U12" s="271"/>
      <c r="V12" s="385" t="s">
        <v>142</v>
      </c>
      <c r="W12" s="385"/>
      <c r="X12" s="385"/>
      <c r="Y12" s="385"/>
      <c r="Z12" s="385"/>
      <c r="AA12" s="385"/>
      <c r="AB12" s="386"/>
    </row>
    <row r="13" spans="1:28" ht="13.95" customHeight="1">
      <c r="A13" s="240"/>
      <c r="B13" s="241"/>
      <c r="C13" s="241"/>
      <c r="D13" s="242"/>
      <c r="E13" s="371"/>
      <c r="F13" s="372"/>
      <c r="G13" s="372"/>
      <c r="H13" s="372"/>
      <c r="I13" s="372"/>
      <c r="J13" s="372"/>
      <c r="K13" s="372"/>
      <c r="L13" s="373"/>
      <c r="R13" s="270"/>
      <c r="S13" s="271"/>
      <c r="T13" s="271"/>
      <c r="U13" s="271"/>
      <c r="V13" s="385"/>
      <c r="W13" s="385"/>
      <c r="X13" s="385"/>
      <c r="Y13" s="385"/>
      <c r="Z13" s="385"/>
      <c r="AA13" s="385"/>
      <c r="AB13" s="386"/>
    </row>
    <row r="14" spans="1:28" ht="13.95" customHeight="1">
      <c r="A14" s="240" t="s">
        <v>61</v>
      </c>
      <c r="B14" s="241"/>
      <c r="C14" s="241"/>
      <c r="D14" s="242"/>
      <c r="E14" s="371">
        <f>E10+E12</f>
        <v>107800</v>
      </c>
      <c r="F14" s="372"/>
      <c r="G14" s="372"/>
      <c r="H14" s="372"/>
      <c r="I14" s="372"/>
      <c r="J14" s="372"/>
      <c r="K14" s="372"/>
      <c r="L14" s="373"/>
      <c r="R14" s="270" t="s">
        <v>15</v>
      </c>
      <c r="S14" s="271"/>
      <c r="T14" s="271"/>
      <c r="U14" s="271"/>
      <c r="V14" s="153"/>
      <c r="W14" s="380" t="s">
        <v>143</v>
      </c>
      <c r="X14" s="380"/>
      <c r="Y14" s="380"/>
      <c r="Z14" s="380"/>
      <c r="AA14" s="380"/>
      <c r="AB14" s="384"/>
    </row>
    <row r="15" spans="1:28" ht="13.95" customHeight="1" thickBot="1">
      <c r="A15" s="243"/>
      <c r="B15" s="244"/>
      <c r="C15" s="244"/>
      <c r="D15" s="245"/>
      <c r="E15" s="377"/>
      <c r="F15" s="378"/>
      <c r="G15" s="378"/>
      <c r="H15" s="378"/>
      <c r="I15" s="378"/>
      <c r="J15" s="378"/>
      <c r="K15" s="378"/>
      <c r="L15" s="379"/>
      <c r="R15" s="270"/>
      <c r="S15" s="271"/>
      <c r="T15" s="271"/>
      <c r="U15" s="271"/>
      <c r="V15" s="153"/>
      <c r="W15" s="380" t="s">
        <v>143</v>
      </c>
      <c r="X15" s="380"/>
      <c r="Y15" s="380"/>
      <c r="Z15" s="380"/>
      <c r="AA15" s="380"/>
      <c r="AB15" s="384"/>
    </row>
    <row r="16" spans="1:28" ht="13.95" customHeight="1">
      <c r="A16" s="237" t="s">
        <v>26</v>
      </c>
      <c r="B16" s="238"/>
      <c r="C16" s="238"/>
      <c r="D16" s="239"/>
      <c r="E16" s="368"/>
      <c r="F16" s="369"/>
      <c r="G16" s="369"/>
      <c r="H16" s="369"/>
      <c r="I16" s="369"/>
      <c r="J16" s="369"/>
      <c r="K16" s="369"/>
      <c r="L16" s="370"/>
      <c r="R16" s="270" t="s">
        <v>16</v>
      </c>
      <c r="S16" s="271"/>
      <c r="T16" s="271"/>
      <c r="U16" s="271"/>
      <c r="V16" s="380" t="s">
        <v>144</v>
      </c>
      <c r="W16" s="380"/>
      <c r="X16" s="380"/>
      <c r="Y16" s="380"/>
      <c r="Z16" s="380"/>
      <c r="AA16" s="153"/>
      <c r="AB16" s="154"/>
    </row>
    <row r="17" spans="1:28" ht="13.95" customHeight="1" thickBot="1">
      <c r="A17" s="240"/>
      <c r="B17" s="241"/>
      <c r="C17" s="241"/>
      <c r="D17" s="242"/>
      <c r="E17" s="371"/>
      <c r="F17" s="372"/>
      <c r="G17" s="372"/>
      <c r="H17" s="372"/>
      <c r="I17" s="372"/>
      <c r="J17" s="372"/>
      <c r="K17" s="372"/>
      <c r="L17" s="373"/>
      <c r="R17" s="272"/>
      <c r="S17" s="273"/>
      <c r="T17" s="273"/>
      <c r="U17" s="273"/>
      <c r="V17" s="381"/>
      <c r="W17" s="381"/>
      <c r="X17" s="381"/>
      <c r="Y17" s="381"/>
      <c r="Z17" s="381"/>
      <c r="AA17" s="155"/>
      <c r="AB17" s="156"/>
    </row>
    <row r="18" spans="1:28" ht="13.95" customHeight="1">
      <c r="A18" s="240" t="s">
        <v>27</v>
      </c>
      <c r="B18" s="241"/>
      <c r="C18" s="241"/>
      <c r="D18" s="242"/>
      <c r="E18" s="371"/>
      <c r="F18" s="372"/>
      <c r="G18" s="372"/>
      <c r="H18" s="372"/>
      <c r="I18" s="372"/>
      <c r="J18" s="372"/>
      <c r="K18" s="372"/>
      <c r="L18" s="373"/>
    </row>
    <row r="19" spans="1:28" ht="13.95" customHeight="1" thickBot="1">
      <c r="A19" s="243"/>
      <c r="B19" s="244"/>
      <c r="C19" s="244"/>
      <c r="D19" s="245"/>
      <c r="E19" s="377"/>
      <c r="F19" s="378"/>
      <c r="G19" s="378"/>
      <c r="H19" s="378"/>
      <c r="I19" s="378"/>
      <c r="J19" s="378"/>
      <c r="K19" s="378"/>
      <c r="L19" s="379"/>
    </row>
    <row r="20" spans="1:28" ht="9" customHeight="1"/>
    <row r="21" spans="1:28" ht="9" customHeight="1"/>
    <row r="22" spans="1:28" ht="9" customHeight="1">
      <c r="A22" s="293" t="s">
        <v>8</v>
      </c>
      <c r="B22" s="293"/>
      <c r="C22" s="293" t="s">
        <v>10</v>
      </c>
      <c r="D22" s="293"/>
      <c r="E22" s="293" t="s">
        <v>30</v>
      </c>
      <c r="F22" s="293"/>
      <c r="G22" s="293"/>
      <c r="H22" s="293"/>
      <c r="I22" s="293"/>
      <c r="J22" s="293"/>
      <c r="K22" s="293"/>
      <c r="L22" s="293"/>
      <c r="M22" s="293"/>
      <c r="N22" s="293"/>
      <c r="O22" s="293" t="s">
        <v>31</v>
      </c>
      <c r="P22" s="293"/>
      <c r="Q22" s="293" t="s">
        <v>32</v>
      </c>
      <c r="R22" s="293"/>
      <c r="S22" s="293" t="s">
        <v>33</v>
      </c>
      <c r="T22" s="293"/>
      <c r="U22" s="293"/>
      <c r="V22" s="293" t="s">
        <v>35</v>
      </c>
      <c r="W22" s="293"/>
      <c r="X22" s="293"/>
      <c r="Y22" s="293"/>
      <c r="Z22" s="293" t="s">
        <v>34</v>
      </c>
      <c r="AA22" s="293"/>
      <c r="AB22" s="293"/>
    </row>
    <row r="23" spans="1:28" ht="9" customHeight="1">
      <c r="A23" s="293"/>
      <c r="B23" s="293"/>
      <c r="C23" s="293"/>
      <c r="D23" s="293"/>
      <c r="E23" s="293"/>
      <c r="F23" s="293"/>
      <c r="G23" s="293"/>
      <c r="H23" s="293"/>
      <c r="I23" s="293"/>
      <c r="J23" s="293"/>
      <c r="K23" s="293"/>
      <c r="L23" s="293"/>
      <c r="M23" s="293"/>
      <c r="N23" s="293"/>
      <c r="O23" s="293"/>
      <c r="P23" s="293"/>
      <c r="Q23" s="293"/>
      <c r="R23" s="293"/>
      <c r="S23" s="293"/>
      <c r="T23" s="293"/>
      <c r="U23" s="293"/>
      <c r="V23" s="293"/>
      <c r="W23" s="293"/>
      <c r="X23" s="293"/>
      <c r="Y23" s="293"/>
      <c r="Z23" s="293"/>
      <c r="AA23" s="293"/>
      <c r="AB23" s="293"/>
    </row>
    <row r="24" spans="1:28" ht="9" customHeight="1">
      <c r="A24" s="293"/>
      <c r="B24" s="293"/>
      <c r="C24" s="293"/>
      <c r="D24" s="293"/>
      <c r="E24" s="403" t="s">
        <v>118</v>
      </c>
      <c r="F24" s="404"/>
      <c r="G24" s="404"/>
      <c r="H24" s="404"/>
      <c r="I24" s="404"/>
      <c r="J24" s="404"/>
      <c r="K24" s="404"/>
      <c r="L24" s="404"/>
      <c r="M24" s="404"/>
      <c r="N24" s="405"/>
      <c r="O24" s="293"/>
      <c r="P24" s="293"/>
      <c r="Q24" s="293"/>
      <c r="R24" s="293"/>
      <c r="S24" s="316"/>
      <c r="T24" s="316"/>
      <c r="U24" s="316"/>
      <c r="V24" s="315">
        <f>SUM(O24*S24)</f>
        <v>0</v>
      </c>
      <c r="W24" s="315"/>
      <c r="X24" s="315"/>
      <c r="Y24" s="315"/>
      <c r="Z24" s="293"/>
      <c r="AA24" s="293"/>
      <c r="AB24" s="293"/>
    </row>
    <row r="25" spans="1:28" ht="9" customHeight="1">
      <c r="A25" s="293"/>
      <c r="B25" s="293"/>
      <c r="C25" s="293"/>
      <c r="D25" s="293"/>
      <c r="E25" s="406"/>
      <c r="F25" s="407"/>
      <c r="G25" s="407"/>
      <c r="H25" s="407"/>
      <c r="I25" s="407"/>
      <c r="J25" s="407"/>
      <c r="K25" s="407"/>
      <c r="L25" s="407"/>
      <c r="M25" s="407"/>
      <c r="N25" s="408"/>
      <c r="O25" s="293"/>
      <c r="P25" s="293"/>
      <c r="Q25" s="293"/>
      <c r="R25" s="293"/>
      <c r="S25" s="316"/>
      <c r="T25" s="316"/>
      <c r="U25" s="316"/>
      <c r="V25" s="315"/>
      <c r="W25" s="315"/>
      <c r="X25" s="315"/>
      <c r="Y25" s="315"/>
      <c r="Z25" s="293"/>
      <c r="AA25" s="293"/>
      <c r="AB25" s="293"/>
    </row>
    <row r="26" spans="1:28" ht="9" customHeight="1">
      <c r="A26" s="293"/>
      <c r="B26" s="293"/>
      <c r="C26" s="293"/>
      <c r="D26" s="293"/>
      <c r="E26" s="293"/>
      <c r="F26" s="293"/>
      <c r="G26" s="293"/>
      <c r="H26" s="293"/>
      <c r="I26" s="293"/>
      <c r="J26" s="293"/>
      <c r="K26" s="293"/>
      <c r="L26" s="293"/>
      <c r="M26" s="293"/>
      <c r="N26" s="293"/>
      <c r="O26" s="293"/>
      <c r="P26" s="293"/>
      <c r="Q26" s="293"/>
      <c r="R26" s="293"/>
      <c r="S26" s="316"/>
      <c r="T26" s="316"/>
      <c r="U26" s="316"/>
      <c r="V26" s="315">
        <f t="shared" ref="V26" si="0">SUM(O26*S26)</f>
        <v>0</v>
      </c>
      <c r="W26" s="315"/>
      <c r="X26" s="315"/>
      <c r="Y26" s="315"/>
      <c r="Z26" s="293"/>
      <c r="AA26" s="293"/>
      <c r="AB26" s="293"/>
    </row>
    <row r="27" spans="1:28" ht="9" customHeight="1">
      <c r="A27" s="293"/>
      <c r="B27" s="293"/>
      <c r="C27" s="293"/>
      <c r="D27" s="293"/>
      <c r="E27" s="293"/>
      <c r="F27" s="293"/>
      <c r="G27" s="293"/>
      <c r="H27" s="293"/>
      <c r="I27" s="293"/>
      <c r="J27" s="293"/>
      <c r="K27" s="293"/>
      <c r="L27" s="293"/>
      <c r="M27" s="293"/>
      <c r="N27" s="293"/>
      <c r="O27" s="293"/>
      <c r="P27" s="293"/>
      <c r="Q27" s="293"/>
      <c r="R27" s="293"/>
      <c r="S27" s="316"/>
      <c r="T27" s="316"/>
      <c r="U27" s="316"/>
      <c r="V27" s="315"/>
      <c r="W27" s="315"/>
      <c r="X27" s="315"/>
      <c r="Y27" s="315"/>
      <c r="Z27" s="293"/>
      <c r="AA27" s="293"/>
      <c r="AB27" s="293"/>
    </row>
    <row r="28" spans="1:28" ht="9" customHeight="1">
      <c r="A28" s="293"/>
      <c r="B28" s="293"/>
      <c r="C28" s="293"/>
      <c r="D28" s="293"/>
      <c r="E28" s="293"/>
      <c r="F28" s="293"/>
      <c r="G28" s="293"/>
      <c r="H28" s="293"/>
      <c r="I28" s="293"/>
      <c r="J28" s="293"/>
      <c r="K28" s="293"/>
      <c r="L28" s="293"/>
      <c r="M28" s="293"/>
      <c r="N28" s="293"/>
      <c r="O28" s="293"/>
      <c r="P28" s="293"/>
      <c r="Q28" s="293"/>
      <c r="R28" s="293"/>
      <c r="S28" s="316"/>
      <c r="T28" s="316"/>
      <c r="U28" s="316"/>
      <c r="V28" s="315">
        <f t="shared" ref="V28" si="1">SUM(O28*S28)</f>
        <v>0</v>
      </c>
      <c r="W28" s="315"/>
      <c r="X28" s="315"/>
      <c r="Y28" s="315"/>
      <c r="Z28" s="293"/>
      <c r="AA28" s="293"/>
      <c r="AB28" s="293"/>
    </row>
    <row r="29" spans="1:28" ht="9" customHeight="1">
      <c r="A29" s="293"/>
      <c r="B29" s="293"/>
      <c r="C29" s="293"/>
      <c r="D29" s="293"/>
      <c r="E29" s="293"/>
      <c r="F29" s="293"/>
      <c r="G29" s="293"/>
      <c r="H29" s="293"/>
      <c r="I29" s="293"/>
      <c r="J29" s="293"/>
      <c r="K29" s="293"/>
      <c r="L29" s="293"/>
      <c r="M29" s="293"/>
      <c r="N29" s="293"/>
      <c r="O29" s="293"/>
      <c r="P29" s="293"/>
      <c r="Q29" s="293"/>
      <c r="R29" s="293"/>
      <c r="S29" s="316"/>
      <c r="T29" s="316"/>
      <c r="U29" s="316"/>
      <c r="V29" s="315"/>
      <c r="W29" s="315"/>
      <c r="X29" s="315"/>
      <c r="Y29" s="315"/>
      <c r="Z29" s="293"/>
      <c r="AA29" s="293"/>
      <c r="AB29" s="293"/>
    </row>
    <row r="30" spans="1:28" ht="9" customHeight="1">
      <c r="A30" s="293"/>
      <c r="B30" s="293"/>
      <c r="C30" s="293"/>
      <c r="D30" s="293"/>
      <c r="E30" s="293"/>
      <c r="F30" s="293"/>
      <c r="G30" s="293"/>
      <c r="H30" s="293"/>
      <c r="I30" s="293"/>
      <c r="J30" s="293"/>
      <c r="K30" s="293"/>
      <c r="L30" s="293"/>
      <c r="M30" s="293"/>
      <c r="N30" s="293"/>
      <c r="O30" s="293"/>
      <c r="P30" s="293"/>
      <c r="Q30" s="293"/>
      <c r="R30" s="293"/>
      <c r="S30" s="316"/>
      <c r="T30" s="316"/>
      <c r="U30" s="316"/>
      <c r="V30" s="315">
        <f t="shared" ref="V30" si="2">SUM(O30*S30)</f>
        <v>0</v>
      </c>
      <c r="W30" s="315"/>
      <c r="X30" s="315"/>
      <c r="Y30" s="315"/>
      <c r="Z30" s="293"/>
      <c r="AA30" s="293"/>
      <c r="AB30" s="293"/>
    </row>
    <row r="31" spans="1:28" ht="9" customHeight="1">
      <c r="A31" s="293"/>
      <c r="B31" s="293"/>
      <c r="C31" s="293"/>
      <c r="D31" s="293"/>
      <c r="E31" s="293"/>
      <c r="F31" s="293"/>
      <c r="G31" s="293"/>
      <c r="H31" s="293"/>
      <c r="I31" s="293"/>
      <c r="J31" s="293"/>
      <c r="K31" s="293"/>
      <c r="L31" s="293"/>
      <c r="M31" s="293"/>
      <c r="N31" s="293"/>
      <c r="O31" s="293"/>
      <c r="P31" s="293"/>
      <c r="Q31" s="293"/>
      <c r="R31" s="293"/>
      <c r="S31" s="316"/>
      <c r="T31" s="316"/>
      <c r="U31" s="316"/>
      <c r="V31" s="315"/>
      <c r="W31" s="315"/>
      <c r="X31" s="315"/>
      <c r="Y31" s="315"/>
      <c r="Z31" s="293"/>
      <c r="AA31" s="293"/>
      <c r="AB31" s="293"/>
    </row>
    <row r="32" spans="1:28" ht="9" customHeight="1">
      <c r="A32" s="293"/>
      <c r="B32" s="293"/>
      <c r="C32" s="293"/>
      <c r="D32" s="293"/>
      <c r="E32" s="293" t="s">
        <v>65</v>
      </c>
      <c r="F32" s="293"/>
      <c r="G32" s="293"/>
      <c r="H32" s="293"/>
      <c r="I32" s="293"/>
      <c r="J32" s="293"/>
      <c r="K32" s="293"/>
      <c r="L32" s="293"/>
      <c r="M32" s="293"/>
      <c r="N32" s="293"/>
      <c r="O32" s="293"/>
      <c r="P32" s="293"/>
      <c r="Q32" s="293"/>
      <c r="R32" s="293"/>
      <c r="S32" s="316"/>
      <c r="T32" s="316"/>
      <c r="U32" s="316"/>
      <c r="V32" s="315">
        <f t="shared" ref="V32" si="3">SUM(O32*S32)</f>
        <v>0</v>
      </c>
      <c r="W32" s="315"/>
      <c r="X32" s="315"/>
      <c r="Y32" s="315"/>
      <c r="Z32" s="293"/>
      <c r="AA32" s="293"/>
      <c r="AB32" s="293"/>
    </row>
    <row r="33" spans="1:28" ht="9" customHeight="1">
      <c r="A33" s="293"/>
      <c r="B33" s="293"/>
      <c r="C33" s="293"/>
      <c r="D33" s="293"/>
      <c r="E33" s="293"/>
      <c r="F33" s="293"/>
      <c r="G33" s="293"/>
      <c r="H33" s="293"/>
      <c r="I33" s="293"/>
      <c r="J33" s="293"/>
      <c r="K33" s="293"/>
      <c r="L33" s="293"/>
      <c r="M33" s="293"/>
      <c r="N33" s="293"/>
      <c r="O33" s="293"/>
      <c r="P33" s="293"/>
      <c r="Q33" s="293"/>
      <c r="R33" s="293"/>
      <c r="S33" s="316"/>
      <c r="T33" s="316"/>
      <c r="U33" s="316"/>
      <c r="V33" s="315"/>
      <c r="W33" s="315"/>
      <c r="X33" s="315"/>
      <c r="Y33" s="315"/>
      <c r="Z33" s="293"/>
      <c r="AA33" s="293"/>
      <c r="AB33" s="293"/>
    </row>
    <row r="34" spans="1:28" ht="9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5"/>
      <c r="T34" s="85"/>
      <c r="U34" s="85"/>
      <c r="V34" s="85"/>
      <c r="W34" s="85"/>
      <c r="X34" s="85"/>
      <c r="Y34" s="85"/>
      <c r="Z34" s="84"/>
      <c r="AA34" s="84"/>
      <c r="AB34" s="84"/>
    </row>
    <row r="35" spans="1:28" ht="16.05" customHeight="1">
      <c r="A35" s="3" t="s">
        <v>62</v>
      </c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7"/>
      <c r="T35" s="87"/>
      <c r="U35" s="87"/>
      <c r="V35" s="87"/>
      <c r="W35" s="87"/>
      <c r="X35" s="87"/>
      <c r="Y35" s="87"/>
      <c r="Z35" s="86"/>
      <c r="AA35" s="86"/>
      <c r="AB35" s="86"/>
    </row>
    <row r="36" spans="1:28" ht="9" customHeight="1">
      <c r="A36" s="241" t="s">
        <v>17</v>
      </c>
      <c r="B36" s="241"/>
      <c r="C36" s="241"/>
      <c r="D36" s="241"/>
      <c r="E36" s="287"/>
      <c r="F36" s="288"/>
      <c r="G36" s="288"/>
      <c r="H36" s="288"/>
      <c r="I36" s="288"/>
      <c r="J36" s="288"/>
      <c r="K36" s="288"/>
      <c r="L36" s="289"/>
      <c r="M36" s="86"/>
      <c r="N36" s="86"/>
      <c r="O36" s="86"/>
      <c r="P36" s="86"/>
      <c r="Q36" s="86"/>
      <c r="R36" s="86"/>
      <c r="S36" s="87"/>
      <c r="T36" s="87"/>
      <c r="U36" s="87"/>
      <c r="V36" s="87"/>
      <c r="W36" s="87"/>
      <c r="X36" s="87"/>
      <c r="Y36" s="87"/>
      <c r="Z36" s="86"/>
      <c r="AA36" s="86"/>
      <c r="AB36" s="86"/>
    </row>
    <row r="37" spans="1:28" ht="13.05" customHeight="1">
      <c r="A37" s="241"/>
      <c r="B37" s="241"/>
      <c r="C37" s="241"/>
      <c r="D37" s="241"/>
      <c r="E37" s="290"/>
      <c r="F37" s="250"/>
      <c r="G37" s="250"/>
      <c r="H37" s="250"/>
      <c r="I37" s="250"/>
      <c r="J37" s="250"/>
      <c r="K37" s="250"/>
      <c r="L37" s="291"/>
      <c r="M37" s="86"/>
      <c r="N37" s="86"/>
      <c r="O37" s="86"/>
      <c r="P37" s="86"/>
      <c r="Q37" s="86"/>
      <c r="R37" s="86"/>
      <c r="S37" s="87"/>
      <c r="T37" s="87"/>
      <c r="U37" s="87"/>
      <c r="V37" s="87"/>
      <c r="W37" s="87"/>
      <c r="X37" s="87"/>
      <c r="Y37" s="87"/>
      <c r="Z37" s="86"/>
      <c r="AA37" s="86"/>
      <c r="AB37" s="86"/>
    </row>
    <row r="38" spans="1:28" ht="13.05" customHeight="1">
      <c r="A38" s="274" t="s">
        <v>66</v>
      </c>
      <c r="B38" s="308"/>
      <c r="C38" s="309"/>
      <c r="D38" s="310"/>
      <c r="E38" s="287"/>
      <c r="F38" s="288"/>
      <c r="G38" s="288"/>
      <c r="H38" s="288"/>
      <c r="I38" s="288"/>
      <c r="J38" s="288"/>
      <c r="K38" s="288"/>
      <c r="L38" s="289"/>
      <c r="M38" s="86"/>
      <c r="N38" s="86"/>
      <c r="O38" s="86"/>
      <c r="P38" s="86"/>
      <c r="Q38" s="86"/>
      <c r="R38" s="86"/>
      <c r="S38" s="87"/>
      <c r="T38" s="87"/>
      <c r="U38" s="87"/>
      <c r="V38" s="87"/>
      <c r="W38" s="87"/>
      <c r="X38" s="87"/>
      <c r="Y38" s="87"/>
      <c r="Z38" s="86"/>
      <c r="AA38" s="86"/>
      <c r="AB38" s="86"/>
    </row>
    <row r="39" spans="1:28" ht="13.05" customHeight="1">
      <c r="A39" s="275"/>
      <c r="B39" s="311"/>
      <c r="C39" s="236"/>
      <c r="D39" s="312"/>
      <c r="E39" s="290"/>
      <c r="F39" s="250"/>
      <c r="G39" s="250"/>
      <c r="H39" s="250"/>
      <c r="I39" s="250"/>
      <c r="J39" s="250"/>
      <c r="K39" s="250"/>
      <c r="L39" s="291"/>
      <c r="M39" s="86"/>
      <c r="N39" s="86"/>
      <c r="O39" s="86"/>
      <c r="P39" s="86"/>
      <c r="Q39" s="86"/>
      <c r="R39" s="86"/>
      <c r="S39" s="87"/>
      <c r="T39" s="87"/>
      <c r="U39" s="87"/>
      <c r="V39" s="87"/>
      <c r="W39" s="87"/>
      <c r="X39" s="87"/>
      <c r="Y39" s="87"/>
      <c r="Z39" s="86"/>
      <c r="AA39" s="86"/>
      <c r="AB39" s="86"/>
    </row>
    <row r="40" spans="1:28" ht="12" customHeight="1">
      <c r="A40" s="275"/>
      <c r="B40" s="286"/>
      <c r="C40" s="286"/>
      <c r="D40" s="286"/>
      <c r="E40" s="280"/>
      <c r="F40" s="281"/>
      <c r="G40" s="281"/>
      <c r="H40" s="281"/>
      <c r="I40" s="281"/>
      <c r="J40" s="281"/>
      <c r="K40" s="281"/>
      <c r="L40" s="282"/>
      <c r="M40" s="151"/>
      <c r="N40" s="151"/>
      <c r="O40" s="151"/>
      <c r="P40" s="151"/>
      <c r="Q40" s="151"/>
      <c r="R40" s="151"/>
      <c r="S40" s="151"/>
      <c r="T40" s="151"/>
      <c r="U40" s="151"/>
      <c r="V40" s="151"/>
      <c r="W40" s="151"/>
      <c r="X40" s="151"/>
      <c r="Y40" s="151"/>
      <c r="Z40" s="151"/>
      <c r="AA40" s="151"/>
      <c r="AB40" s="151"/>
    </row>
    <row r="41" spans="1:28" ht="12" customHeight="1">
      <c r="A41" s="275"/>
      <c r="B41" s="286"/>
      <c r="C41" s="286"/>
      <c r="D41" s="286"/>
      <c r="E41" s="283"/>
      <c r="F41" s="284"/>
      <c r="G41" s="284"/>
      <c r="H41" s="284"/>
      <c r="I41" s="284"/>
      <c r="J41" s="284"/>
      <c r="K41" s="284"/>
      <c r="L41" s="285"/>
    </row>
    <row r="42" spans="1:28" ht="13.95" customHeight="1">
      <c r="A42" s="275"/>
      <c r="B42" s="286"/>
      <c r="C42" s="286"/>
      <c r="D42" s="286"/>
      <c r="E42" s="280"/>
      <c r="F42" s="281"/>
      <c r="G42" s="281"/>
      <c r="H42" s="281"/>
      <c r="I42" s="281"/>
      <c r="J42" s="281"/>
      <c r="K42" s="281"/>
      <c r="L42" s="282"/>
      <c r="S42" s="241" t="s">
        <v>22</v>
      </c>
      <c r="T42" s="241"/>
      <c r="U42" s="241" t="s">
        <v>21</v>
      </c>
      <c r="V42" s="241"/>
      <c r="W42" s="241" t="s">
        <v>20</v>
      </c>
      <c r="X42" s="241"/>
      <c r="Y42" s="241" t="s">
        <v>19</v>
      </c>
      <c r="Z42" s="241"/>
      <c r="AA42" s="241" t="s">
        <v>19</v>
      </c>
      <c r="AB42" s="241"/>
    </row>
    <row r="43" spans="1:28" ht="13.95" customHeight="1">
      <c r="A43" s="276"/>
      <c r="B43" s="286"/>
      <c r="C43" s="286"/>
      <c r="D43" s="286"/>
      <c r="E43" s="283"/>
      <c r="F43" s="284"/>
      <c r="G43" s="284"/>
      <c r="H43" s="284"/>
      <c r="I43" s="284"/>
      <c r="J43" s="284"/>
      <c r="K43" s="284"/>
      <c r="L43" s="285"/>
      <c r="S43" s="302"/>
      <c r="T43" s="303"/>
      <c r="U43" s="302"/>
      <c r="V43" s="303"/>
      <c r="W43" s="302"/>
      <c r="X43" s="303"/>
      <c r="Y43" s="302"/>
      <c r="Z43" s="303"/>
      <c r="AA43" s="302"/>
      <c r="AB43" s="303"/>
    </row>
    <row r="44" spans="1:28" ht="13.95" customHeight="1">
      <c r="A44" s="296" t="s">
        <v>18</v>
      </c>
      <c r="B44" s="296"/>
      <c r="C44" s="296"/>
      <c r="D44" s="296"/>
      <c r="E44" s="280"/>
      <c r="F44" s="281"/>
      <c r="G44" s="281"/>
      <c r="H44" s="281"/>
      <c r="I44" s="281"/>
      <c r="J44" s="281"/>
      <c r="K44" s="281"/>
      <c r="L44" s="282"/>
      <c r="S44" s="304"/>
      <c r="T44" s="305"/>
      <c r="U44" s="304"/>
      <c r="V44" s="305"/>
      <c r="W44" s="304"/>
      <c r="X44" s="305"/>
      <c r="Y44" s="304"/>
      <c r="Z44" s="305"/>
      <c r="AA44" s="304"/>
      <c r="AB44" s="305"/>
    </row>
    <row r="45" spans="1:28" ht="13.95" customHeight="1">
      <c r="A45" s="296"/>
      <c r="B45" s="296"/>
      <c r="C45" s="296"/>
      <c r="D45" s="296"/>
      <c r="E45" s="283"/>
      <c r="F45" s="284"/>
      <c r="G45" s="284"/>
      <c r="H45" s="284"/>
      <c r="I45" s="284"/>
      <c r="J45" s="284"/>
      <c r="K45" s="284"/>
      <c r="L45" s="285"/>
      <c r="S45" s="306"/>
      <c r="T45" s="307"/>
      <c r="U45" s="306"/>
      <c r="V45" s="307"/>
      <c r="W45" s="306"/>
      <c r="X45" s="307"/>
      <c r="Y45" s="306"/>
      <c r="Z45" s="307"/>
      <c r="AA45" s="306"/>
      <c r="AB45" s="307"/>
    </row>
    <row r="46" spans="1:28" ht="6" customHeight="1"/>
    <row r="47" spans="1:28" ht="9" customHeight="1"/>
  </sheetData>
  <mergeCells count="100">
    <mergeCell ref="A6:C7"/>
    <mergeCell ref="D6:J7"/>
    <mergeCell ref="A10:D11"/>
    <mergeCell ref="E10:L11"/>
    <mergeCell ref="R10:U11"/>
    <mergeCell ref="I1:U2"/>
    <mergeCell ref="V2:AB2"/>
    <mergeCell ref="A3:J4"/>
    <mergeCell ref="X3:X4"/>
    <mergeCell ref="Y3:Y4"/>
    <mergeCell ref="Z3:Z4"/>
    <mergeCell ref="AA3:AA4"/>
    <mergeCell ref="AB3:AB4"/>
    <mergeCell ref="V3:W4"/>
    <mergeCell ref="M4:R4"/>
    <mergeCell ref="A16:D17"/>
    <mergeCell ref="E16:L17"/>
    <mergeCell ref="R16:U17"/>
    <mergeCell ref="V16:Z17"/>
    <mergeCell ref="A18:D19"/>
    <mergeCell ref="E18:L19"/>
    <mergeCell ref="V10:AB11"/>
    <mergeCell ref="A12:D13"/>
    <mergeCell ref="E12:L13"/>
    <mergeCell ref="R12:U13"/>
    <mergeCell ref="V12:AB13"/>
    <mergeCell ref="A14:D15"/>
    <mergeCell ref="E14:L15"/>
    <mergeCell ref="R14:U15"/>
    <mergeCell ref="W14:AB14"/>
    <mergeCell ref="W15:AB15"/>
    <mergeCell ref="V22:Y23"/>
    <mergeCell ref="Z22:AB23"/>
    <mergeCell ref="A24:B25"/>
    <mergeCell ref="C24:D25"/>
    <mergeCell ref="E24:N25"/>
    <mergeCell ref="O24:P25"/>
    <mergeCell ref="Q24:R25"/>
    <mergeCell ref="S24:U25"/>
    <mergeCell ref="V24:Y25"/>
    <mergeCell ref="Z24:AB25"/>
    <mergeCell ref="A22:B23"/>
    <mergeCell ref="C22:D23"/>
    <mergeCell ref="E22:N23"/>
    <mergeCell ref="O22:P23"/>
    <mergeCell ref="Q22:R23"/>
    <mergeCell ref="S22:U23"/>
    <mergeCell ref="V26:Y27"/>
    <mergeCell ref="Z26:AB27"/>
    <mergeCell ref="A28:B29"/>
    <mergeCell ref="C28:D29"/>
    <mergeCell ref="E28:N29"/>
    <mergeCell ref="O28:P29"/>
    <mergeCell ref="Q28:R29"/>
    <mergeCell ref="S28:U29"/>
    <mergeCell ref="V28:Y29"/>
    <mergeCell ref="Z28:AB29"/>
    <mergeCell ref="A26:B27"/>
    <mergeCell ref="C26:D27"/>
    <mergeCell ref="E26:N27"/>
    <mergeCell ref="O26:P27"/>
    <mergeCell ref="Q26:R27"/>
    <mergeCell ref="S26:U27"/>
    <mergeCell ref="V30:Y31"/>
    <mergeCell ref="Z30:AB31"/>
    <mergeCell ref="A32:B33"/>
    <mergeCell ref="C32:D33"/>
    <mergeCell ref="E32:N33"/>
    <mergeCell ref="O32:P33"/>
    <mergeCell ref="Q32:R33"/>
    <mergeCell ref="S32:U33"/>
    <mergeCell ref="V32:Y33"/>
    <mergeCell ref="Z32:AB33"/>
    <mergeCell ref="A30:B31"/>
    <mergeCell ref="C30:D31"/>
    <mergeCell ref="E30:N31"/>
    <mergeCell ref="O30:P31"/>
    <mergeCell ref="Q30:R31"/>
    <mergeCell ref="S30:U31"/>
    <mergeCell ref="A36:D37"/>
    <mergeCell ref="E36:L37"/>
    <mergeCell ref="A38:A43"/>
    <mergeCell ref="B38:D39"/>
    <mergeCell ref="E38:L39"/>
    <mergeCell ref="B40:D41"/>
    <mergeCell ref="E40:L41"/>
    <mergeCell ref="B42:D43"/>
    <mergeCell ref="E42:L43"/>
    <mergeCell ref="A44:D45"/>
    <mergeCell ref="E44:L45"/>
    <mergeCell ref="S42:T42"/>
    <mergeCell ref="U42:V42"/>
    <mergeCell ref="W42:X42"/>
    <mergeCell ref="Y42:Z42"/>
    <mergeCell ref="AA42:AB42"/>
    <mergeCell ref="S43:T45"/>
    <mergeCell ref="U43:V45"/>
    <mergeCell ref="W43:X45"/>
    <mergeCell ref="Y43:Z45"/>
    <mergeCell ref="AA43:AB45"/>
  </mergeCells>
  <phoneticPr fontId="4"/>
  <printOptions horizontalCentered="1" verticalCentered="1"/>
  <pageMargins left="8.3333333333333332E-3" right="8.3333333333333332E-3" top="0" bottom="0" header="0.31496062992125984" footer="0.31496062992125984"/>
  <pageSetup paperSize="9" orientation="landscape" r:id="rId1"/>
  <colBreaks count="1" manualBreakCount="1">
    <brk id="28" max="1048575" man="1"/>
  </colBreaks>
  <drawing r:id="rId2"/>
  <legacyDrawing r:id="rId3"/>
  <extLst>
    <ext xmlns:mx="http://schemas.microsoft.com/office/mac/excel/2008/main" uri="{64002731-A6B0-56B0-2670-7721B7C09600}">
      <mx:PLV Mode="1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</sheetPr>
  <dimension ref="A1:T111"/>
  <sheetViews>
    <sheetView view="pageLayout" zoomScale="70" zoomScalePageLayoutView="70" workbookViewId="0">
      <selection activeCell="J4" sqref="J4"/>
    </sheetView>
  </sheetViews>
  <sheetFormatPr defaultColWidth="9" defaultRowHeight="13.2"/>
  <cols>
    <col min="1" max="1" width="5.296875" style="14" customWidth="1"/>
    <col min="2" max="2" width="37.69921875" style="14" customWidth="1"/>
    <col min="3" max="3" width="11" style="14" customWidth="1"/>
    <col min="4" max="4" width="5.19921875" style="14" customWidth="1"/>
    <col min="5" max="5" width="8.19921875" style="14" customWidth="1"/>
    <col min="6" max="6" width="3.5" style="14" customWidth="1"/>
    <col min="7" max="7" width="18.69921875" style="14" customWidth="1"/>
    <col min="8" max="8" width="12.69921875" style="14" customWidth="1"/>
    <col min="9" max="9" width="3.796875" style="14" customWidth="1"/>
    <col min="10" max="10" width="12.69921875" style="14" customWidth="1"/>
    <col min="11" max="11" width="3.796875" style="14" customWidth="1"/>
    <col min="12" max="12" width="12.69921875" style="14" customWidth="1"/>
    <col min="13" max="13" width="3.796875" style="14" customWidth="1"/>
    <col min="14" max="14" width="12.69921875" style="14" customWidth="1"/>
    <col min="15" max="15" width="3.796875" style="14" customWidth="1"/>
    <col min="16" max="16" width="12.69921875" style="14" customWidth="1"/>
    <col min="17" max="17" width="3.796875" style="14" customWidth="1"/>
    <col min="18" max="18" width="12.69921875" style="14" customWidth="1"/>
    <col min="19" max="19" width="3.796875" style="14" customWidth="1"/>
    <col min="20" max="16384" width="9" style="14"/>
  </cols>
  <sheetData>
    <row r="1" spans="1:20" ht="29.25" customHeight="1" thickBot="1">
      <c r="A1" s="11"/>
      <c r="B1" s="12" t="s">
        <v>92</v>
      </c>
      <c r="C1" s="13" t="s">
        <v>11</v>
      </c>
      <c r="D1" s="402" t="str">
        <f>'追加工事（見本）'!D6</f>
        <v>ヒビキビル大規模修繕工事</v>
      </c>
      <c r="E1" s="402"/>
      <c r="F1" s="402"/>
      <c r="G1" s="402"/>
      <c r="H1" s="401"/>
      <c r="I1" s="401"/>
      <c r="J1" s="401"/>
      <c r="K1" s="401"/>
      <c r="L1" s="401"/>
      <c r="M1" s="401"/>
      <c r="N1" s="401"/>
      <c r="O1" s="12"/>
      <c r="P1" s="12" t="s">
        <v>59</v>
      </c>
      <c r="Q1" s="401" t="str">
        <f>'追加工事（見本）'!V10</f>
        <v>㈱〇〇〇工業</v>
      </c>
      <c r="R1" s="401"/>
      <c r="S1" s="401"/>
      <c r="T1" s="401"/>
    </row>
    <row r="2" spans="1:20" ht="22.05" customHeight="1">
      <c r="A2" s="15" t="s">
        <v>36</v>
      </c>
      <c r="B2" s="16"/>
      <c r="C2" s="17"/>
      <c r="D2" s="17"/>
      <c r="E2" s="17"/>
      <c r="F2" s="18"/>
      <c r="G2" s="88"/>
      <c r="H2" s="95" t="s">
        <v>122</v>
      </c>
      <c r="I2" s="96"/>
      <c r="J2" s="95" t="s">
        <v>91</v>
      </c>
      <c r="K2" s="97"/>
      <c r="L2" s="95" t="s">
        <v>91</v>
      </c>
      <c r="M2" s="96"/>
      <c r="N2" s="95" t="s">
        <v>91</v>
      </c>
      <c r="O2" s="97"/>
      <c r="P2" s="95" t="s">
        <v>91</v>
      </c>
      <c r="Q2" s="96"/>
      <c r="R2" s="95" t="s">
        <v>91</v>
      </c>
      <c r="S2" s="97"/>
    </row>
    <row r="3" spans="1:20" ht="22.05" customHeight="1">
      <c r="A3" s="19" t="s">
        <v>37</v>
      </c>
      <c r="B3" s="20" t="s">
        <v>38</v>
      </c>
      <c r="C3" s="21" t="s">
        <v>39</v>
      </c>
      <c r="D3" s="21" t="s">
        <v>40</v>
      </c>
      <c r="E3" s="21" t="s">
        <v>41</v>
      </c>
      <c r="F3" s="22"/>
      <c r="G3" s="21" t="s">
        <v>42</v>
      </c>
      <c r="H3" s="98" t="s">
        <v>86</v>
      </c>
      <c r="I3" s="23"/>
      <c r="J3" s="98" t="s">
        <v>86</v>
      </c>
      <c r="K3" s="99"/>
      <c r="L3" s="98" t="s">
        <v>86</v>
      </c>
      <c r="M3" s="23"/>
      <c r="N3" s="98" t="s">
        <v>86</v>
      </c>
      <c r="O3" s="99"/>
      <c r="P3" s="98" t="s">
        <v>86</v>
      </c>
      <c r="Q3" s="23"/>
      <c r="R3" s="98" t="s">
        <v>86</v>
      </c>
      <c r="S3" s="99"/>
    </row>
    <row r="4" spans="1:20" ht="18" customHeight="1">
      <c r="A4" s="299">
        <v>1</v>
      </c>
      <c r="B4" s="24"/>
      <c r="C4" s="25"/>
      <c r="D4" s="25"/>
      <c r="E4" s="25"/>
      <c r="F4" s="26"/>
      <c r="G4" s="89"/>
      <c r="H4" s="144">
        <v>100</v>
      </c>
      <c r="I4" s="157" t="s">
        <v>44</v>
      </c>
      <c r="J4" s="144"/>
      <c r="K4" s="32" t="s">
        <v>44</v>
      </c>
      <c r="L4" s="144"/>
      <c r="M4" s="157" t="s">
        <v>44</v>
      </c>
      <c r="N4" s="144"/>
      <c r="O4" s="32" t="s">
        <v>44</v>
      </c>
      <c r="P4" s="144"/>
      <c r="Q4" s="157" t="s">
        <v>44</v>
      </c>
      <c r="R4" s="144"/>
      <c r="S4" s="102" t="s">
        <v>44</v>
      </c>
      <c r="T4" s="14" t="s">
        <v>89</v>
      </c>
    </row>
    <row r="5" spans="1:20" ht="18" customHeight="1">
      <c r="A5" s="300"/>
      <c r="B5" s="171" t="s">
        <v>119</v>
      </c>
      <c r="C5" s="169">
        <v>100</v>
      </c>
      <c r="D5" s="163" t="s">
        <v>121</v>
      </c>
      <c r="E5" s="166">
        <v>500</v>
      </c>
      <c r="F5" s="31"/>
      <c r="G5" s="145">
        <f>C5*E5</f>
        <v>50000</v>
      </c>
      <c r="H5" s="143">
        <f>G5*H4%</f>
        <v>50000</v>
      </c>
      <c r="I5" s="157" t="s">
        <v>85</v>
      </c>
      <c r="J5" s="142">
        <f>G5*J4%</f>
        <v>0</v>
      </c>
      <c r="K5" s="32" t="s">
        <v>85</v>
      </c>
      <c r="L5" s="142">
        <f>G5*L4%</f>
        <v>0</v>
      </c>
      <c r="M5" s="157" t="s">
        <v>85</v>
      </c>
      <c r="N5" s="142">
        <f>G5*N4%</f>
        <v>0</v>
      </c>
      <c r="O5" s="32" t="s">
        <v>85</v>
      </c>
      <c r="P5" s="142">
        <f>G5*P4%</f>
        <v>0</v>
      </c>
      <c r="Q5" s="157" t="s">
        <v>85</v>
      </c>
      <c r="R5" s="142">
        <f>G5*R4%</f>
        <v>0</v>
      </c>
      <c r="S5" s="102" t="s">
        <v>85</v>
      </c>
      <c r="T5" s="14" t="s">
        <v>87</v>
      </c>
    </row>
    <row r="6" spans="1:20" ht="18" customHeight="1">
      <c r="A6" s="301"/>
      <c r="B6" s="34"/>
      <c r="C6" s="35"/>
      <c r="D6" s="35"/>
      <c r="E6" s="36"/>
      <c r="F6" s="37"/>
      <c r="G6" s="90"/>
      <c r="H6" s="103">
        <f>G5*H4%</f>
        <v>50000</v>
      </c>
      <c r="I6" s="158" t="s">
        <v>45</v>
      </c>
      <c r="J6" s="103">
        <v>0</v>
      </c>
      <c r="K6" s="38" t="s">
        <v>45</v>
      </c>
      <c r="L6" s="103">
        <f>G5*(L4%-J4%)</f>
        <v>0</v>
      </c>
      <c r="M6" s="158" t="s">
        <v>45</v>
      </c>
      <c r="N6" s="103">
        <f>G5*(N4%-L4%)</f>
        <v>0</v>
      </c>
      <c r="O6" s="38" t="s">
        <v>45</v>
      </c>
      <c r="P6" s="103">
        <f>G5*(P4%-N4%)</f>
        <v>0</v>
      </c>
      <c r="Q6" s="158" t="s">
        <v>45</v>
      </c>
      <c r="R6" s="103">
        <f>G5*(R4%-P4%)</f>
        <v>0</v>
      </c>
      <c r="S6" s="104" t="s">
        <v>45</v>
      </c>
      <c r="T6" s="14" t="s">
        <v>88</v>
      </c>
    </row>
    <row r="7" spans="1:20" ht="18" customHeight="1">
      <c r="A7" s="299">
        <v>2</v>
      </c>
      <c r="B7" s="41"/>
      <c r="C7" s="42"/>
      <c r="D7" s="42"/>
      <c r="E7" s="43"/>
      <c r="F7" s="44"/>
      <c r="G7" s="91"/>
      <c r="H7" s="144">
        <v>100</v>
      </c>
      <c r="I7" s="157" t="s">
        <v>44</v>
      </c>
      <c r="J7" s="144"/>
      <c r="K7" s="32" t="s">
        <v>44</v>
      </c>
      <c r="L7" s="144"/>
      <c r="M7" s="157" t="s">
        <v>44</v>
      </c>
      <c r="N7" s="144"/>
      <c r="O7" s="32" t="s">
        <v>44</v>
      </c>
      <c r="P7" s="144"/>
      <c r="Q7" s="157" t="s">
        <v>44</v>
      </c>
      <c r="R7" s="144"/>
      <c r="S7" s="102" t="s">
        <v>44</v>
      </c>
    </row>
    <row r="8" spans="1:20" ht="18" customHeight="1">
      <c r="A8" s="300"/>
      <c r="B8" s="172" t="s">
        <v>120</v>
      </c>
      <c r="C8" s="170">
        <v>80</v>
      </c>
      <c r="D8" s="163" t="s">
        <v>121</v>
      </c>
      <c r="E8" s="167">
        <v>500</v>
      </c>
      <c r="F8" s="48"/>
      <c r="G8" s="146">
        <f>C8*E8</f>
        <v>40000</v>
      </c>
      <c r="H8" s="143">
        <f>G8*H7%</f>
        <v>40000</v>
      </c>
      <c r="I8" s="157" t="s">
        <v>85</v>
      </c>
      <c r="J8" s="142">
        <f>G8*J7%</f>
        <v>0</v>
      </c>
      <c r="K8" s="32" t="s">
        <v>85</v>
      </c>
      <c r="L8" s="142">
        <f>G8*L7%</f>
        <v>0</v>
      </c>
      <c r="M8" s="157" t="s">
        <v>85</v>
      </c>
      <c r="N8" s="142">
        <f>G8*N7%</f>
        <v>0</v>
      </c>
      <c r="O8" s="32" t="s">
        <v>85</v>
      </c>
      <c r="P8" s="142">
        <f>G8*P7%</f>
        <v>0</v>
      </c>
      <c r="Q8" s="157" t="s">
        <v>85</v>
      </c>
      <c r="R8" s="142">
        <f>G8*R7%</f>
        <v>0</v>
      </c>
      <c r="S8" s="102" t="s">
        <v>85</v>
      </c>
    </row>
    <row r="9" spans="1:20" ht="18" customHeight="1">
      <c r="A9" s="301"/>
      <c r="B9" s="51"/>
      <c r="C9" s="52"/>
      <c r="D9" s="52"/>
      <c r="E9" s="52"/>
      <c r="F9" s="53"/>
      <c r="G9" s="93"/>
      <c r="H9" s="103">
        <f>G8*H7%</f>
        <v>40000</v>
      </c>
      <c r="I9" s="158" t="s">
        <v>45</v>
      </c>
      <c r="J9" s="103">
        <v>0</v>
      </c>
      <c r="K9" s="38" t="s">
        <v>45</v>
      </c>
      <c r="L9" s="103">
        <f>G8*(L7%-J7%)</f>
        <v>0</v>
      </c>
      <c r="M9" s="158" t="s">
        <v>45</v>
      </c>
      <c r="N9" s="103">
        <f>G8*(N7%-L7%)</f>
        <v>0</v>
      </c>
      <c r="O9" s="38" t="s">
        <v>45</v>
      </c>
      <c r="P9" s="103">
        <f>G8*(P7%-N7%)</f>
        <v>0</v>
      </c>
      <c r="Q9" s="158" t="s">
        <v>45</v>
      </c>
      <c r="R9" s="103">
        <f>G8*(R7%-P7%)</f>
        <v>0</v>
      </c>
      <c r="S9" s="104" t="s">
        <v>45</v>
      </c>
    </row>
    <row r="10" spans="1:20" ht="18" customHeight="1">
      <c r="A10" s="299">
        <v>3</v>
      </c>
      <c r="B10" s="41"/>
      <c r="C10" s="42"/>
      <c r="D10" s="42"/>
      <c r="E10" s="42"/>
      <c r="F10" s="44"/>
      <c r="G10" s="91"/>
      <c r="H10" s="144">
        <v>100</v>
      </c>
      <c r="I10" s="157" t="s">
        <v>44</v>
      </c>
      <c r="J10" s="144"/>
      <c r="K10" s="32" t="s">
        <v>44</v>
      </c>
      <c r="L10" s="144"/>
      <c r="M10" s="157" t="s">
        <v>44</v>
      </c>
      <c r="N10" s="144"/>
      <c r="O10" s="32" t="s">
        <v>44</v>
      </c>
      <c r="P10" s="144"/>
      <c r="Q10" s="157" t="s">
        <v>44</v>
      </c>
      <c r="R10" s="144"/>
      <c r="S10" s="102" t="s">
        <v>44</v>
      </c>
    </row>
    <row r="11" spans="1:20" ht="18" customHeight="1">
      <c r="A11" s="300"/>
      <c r="B11" s="172" t="s">
        <v>120</v>
      </c>
      <c r="C11" s="170">
        <v>40</v>
      </c>
      <c r="D11" s="163" t="s">
        <v>121</v>
      </c>
      <c r="E11" s="170">
        <v>200</v>
      </c>
      <c r="F11" s="48"/>
      <c r="G11" s="146">
        <f>C11*E11</f>
        <v>8000</v>
      </c>
      <c r="H11" s="143">
        <f>G11*H10%</f>
        <v>8000</v>
      </c>
      <c r="I11" s="157" t="s">
        <v>85</v>
      </c>
      <c r="J11" s="142">
        <f>G11*J10%</f>
        <v>0</v>
      </c>
      <c r="K11" s="32" t="s">
        <v>85</v>
      </c>
      <c r="L11" s="142">
        <f>G11*L10%</f>
        <v>0</v>
      </c>
      <c r="M11" s="157" t="s">
        <v>85</v>
      </c>
      <c r="N11" s="142">
        <f>G11*N10%</f>
        <v>0</v>
      </c>
      <c r="O11" s="32" t="s">
        <v>85</v>
      </c>
      <c r="P11" s="142">
        <f>G11*P10%</f>
        <v>0</v>
      </c>
      <c r="Q11" s="157" t="s">
        <v>85</v>
      </c>
      <c r="R11" s="142">
        <f>G11*R10%</f>
        <v>0</v>
      </c>
      <c r="S11" s="102" t="s">
        <v>85</v>
      </c>
    </row>
    <row r="12" spans="1:20" ht="18" customHeight="1">
      <c r="A12" s="301"/>
      <c r="B12" s="51"/>
      <c r="C12" s="52"/>
      <c r="D12" s="52"/>
      <c r="E12" s="52"/>
      <c r="F12" s="53"/>
      <c r="G12" s="93"/>
      <c r="H12" s="103">
        <f>G11*H10%</f>
        <v>8000</v>
      </c>
      <c r="I12" s="158" t="s">
        <v>45</v>
      </c>
      <c r="J12" s="103">
        <v>0</v>
      </c>
      <c r="K12" s="38" t="s">
        <v>45</v>
      </c>
      <c r="L12" s="103">
        <f>G11*(L10%-J10%)</f>
        <v>0</v>
      </c>
      <c r="M12" s="158" t="s">
        <v>45</v>
      </c>
      <c r="N12" s="103">
        <f>G11*(N10%-L10%)</f>
        <v>0</v>
      </c>
      <c r="O12" s="38" t="s">
        <v>45</v>
      </c>
      <c r="P12" s="103">
        <f>G11*(P10%-N10%)</f>
        <v>0</v>
      </c>
      <c r="Q12" s="158" t="s">
        <v>45</v>
      </c>
      <c r="R12" s="103">
        <f>G11*(R10%-P10%)</f>
        <v>0</v>
      </c>
      <c r="S12" s="104" t="s">
        <v>45</v>
      </c>
    </row>
    <row r="13" spans="1:20" ht="18" customHeight="1">
      <c r="A13" s="299">
        <v>4</v>
      </c>
      <c r="B13" s="41"/>
      <c r="C13" s="165"/>
      <c r="D13" s="42"/>
      <c r="E13" s="42"/>
      <c r="F13" s="44"/>
      <c r="G13" s="91"/>
      <c r="H13" s="144"/>
      <c r="I13" s="157" t="s">
        <v>44</v>
      </c>
      <c r="J13" s="144"/>
      <c r="K13" s="32" t="s">
        <v>44</v>
      </c>
      <c r="L13" s="144"/>
      <c r="M13" s="157" t="s">
        <v>44</v>
      </c>
      <c r="N13" s="144"/>
      <c r="O13" s="32" t="s">
        <v>44</v>
      </c>
      <c r="P13" s="144"/>
      <c r="Q13" s="157" t="s">
        <v>44</v>
      </c>
      <c r="R13" s="144"/>
      <c r="S13" s="102" t="s">
        <v>44</v>
      </c>
    </row>
    <row r="14" spans="1:20" ht="18" customHeight="1">
      <c r="A14" s="300"/>
      <c r="B14" s="173"/>
      <c r="C14" s="170"/>
      <c r="D14" s="164"/>
      <c r="E14" s="170"/>
      <c r="F14" s="48"/>
      <c r="G14" s="146"/>
      <c r="H14" s="143">
        <f>G14*H13%</f>
        <v>0</v>
      </c>
      <c r="I14" s="157" t="s">
        <v>85</v>
      </c>
      <c r="J14" s="142">
        <f>G14*J13%</f>
        <v>0</v>
      </c>
      <c r="K14" s="32" t="s">
        <v>85</v>
      </c>
      <c r="L14" s="142">
        <f>G14*L13%</f>
        <v>0</v>
      </c>
      <c r="M14" s="157" t="s">
        <v>85</v>
      </c>
      <c r="N14" s="142">
        <f>G14*N13%</f>
        <v>0</v>
      </c>
      <c r="O14" s="32" t="s">
        <v>85</v>
      </c>
      <c r="P14" s="142">
        <f>G14*P13%</f>
        <v>0</v>
      </c>
      <c r="Q14" s="157" t="s">
        <v>85</v>
      </c>
      <c r="R14" s="142">
        <f>G14*R13%</f>
        <v>0</v>
      </c>
      <c r="S14" s="102" t="s">
        <v>85</v>
      </c>
    </row>
    <row r="15" spans="1:20" ht="18" customHeight="1">
      <c r="A15" s="301"/>
      <c r="B15" s="51"/>
      <c r="C15" s="52"/>
      <c r="D15" s="52"/>
      <c r="E15" s="52"/>
      <c r="F15" s="53"/>
      <c r="G15" s="93"/>
      <c r="H15" s="103">
        <f>G14*H13%</f>
        <v>0</v>
      </c>
      <c r="I15" s="158" t="s">
        <v>45</v>
      </c>
      <c r="J15" s="103">
        <f>G14*(J13%-H13%)</f>
        <v>0</v>
      </c>
      <c r="K15" s="38" t="s">
        <v>45</v>
      </c>
      <c r="L15" s="103">
        <f>G14*(L13%-J13%)</f>
        <v>0</v>
      </c>
      <c r="M15" s="158" t="s">
        <v>45</v>
      </c>
      <c r="N15" s="103">
        <f>G14*(N13%-L13%)</f>
        <v>0</v>
      </c>
      <c r="O15" s="38" t="s">
        <v>45</v>
      </c>
      <c r="P15" s="103">
        <f>G14*(P13%-N13%)</f>
        <v>0</v>
      </c>
      <c r="Q15" s="158" t="s">
        <v>45</v>
      </c>
      <c r="R15" s="103">
        <f>G14*(R13%-P13%)</f>
        <v>0</v>
      </c>
      <c r="S15" s="104" t="s">
        <v>45</v>
      </c>
    </row>
    <row r="16" spans="1:20" ht="18" customHeight="1">
      <c r="A16" s="299">
        <v>5</v>
      </c>
      <c r="B16" s="41"/>
      <c r="C16" s="42"/>
      <c r="D16" s="42"/>
      <c r="E16" s="42"/>
      <c r="F16" s="44"/>
      <c r="G16" s="91"/>
      <c r="H16" s="144"/>
      <c r="I16" s="157" t="s">
        <v>44</v>
      </c>
      <c r="J16" s="144"/>
      <c r="K16" s="32" t="s">
        <v>44</v>
      </c>
      <c r="L16" s="144"/>
      <c r="M16" s="157" t="s">
        <v>44</v>
      </c>
      <c r="N16" s="144"/>
      <c r="O16" s="32" t="s">
        <v>44</v>
      </c>
      <c r="P16" s="144"/>
      <c r="Q16" s="157" t="s">
        <v>44</v>
      </c>
      <c r="R16" s="144"/>
      <c r="S16" s="102" t="s">
        <v>44</v>
      </c>
    </row>
    <row r="17" spans="1:19" ht="18" customHeight="1">
      <c r="A17" s="300"/>
      <c r="B17" s="173"/>
      <c r="C17" s="170"/>
      <c r="D17" s="164"/>
      <c r="E17" s="170"/>
      <c r="F17" s="48"/>
      <c r="G17" s="146"/>
      <c r="H17" s="143">
        <f>G17*H16%</f>
        <v>0</v>
      </c>
      <c r="I17" s="157" t="s">
        <v>85</v>
      </c>
      <c r="J17" s="142">
        <f>G17*J16%</f>
        <v>0</v>
      </c>
      <c r="K17" s="32" t="s">
        <v>85</v>
      </c>
      <c r="L17" s="142">
        <f>G17*L16%</f>
        <v>0</v>
      </c>
      <c r="M17" s="157" t="s">
        <v>85</v>
      </c>
      <c r="N17" s="142">
        <f>G17*N16%</f>
        <v>0</v>
      </c>
      <c r="O17" s="32" t="s">
        <v>85</v>
      </c>
      <c r="P17" s="142">
        <f>G17*P16%</f>
        <v>0</v>
      </c>
      <c r="Q17" s="157" t="s">
        <v>85</v>
      </c>
      <c r="R17" s="142">
        <f>G17*R16%</f>
        <v>0</v>
      </c>
      <c r="S17" s="102" t="s">
        <v>85</v>
      </c>
    </row>
    <row r="18" spans="1:19" ht="18" customHeight="1">
      <c r="A18" s="301"/>
      <c r="B18" s="51"/>
      <c r="C18" s="52"/>
      <c r="D18" s="52"/>
      <c r="E18" s="52"/>
      <c r="F18" s="53"/>
      <c r="G18" s="93"/>
      <c r="H18" s="103">
        <f>G17*H16%</f>
        <v>0</v>
      </c>
      <c r="I18" s="158" t="s">
        <v>45</v>
      </c>
      <c r="J18" s="103">
        <f>G17*(J16%-H16%)</f>
        <v>0</v>
      </c>
      <c r="K18" s="38" t="s">
        <v>45</v>
      </c>
      <c r="L18" s="103">
        <f>G17*(L16%-J16%)</f>
        <v>0</v>
      </c>
      <c r="M18" s="158" t="s">
        <v>45</v>
      </c>
      <c r="N18" s="103">
        <f>G17*(N16%-L16%)</f>
        <v>0</v>
      </c>
      <c r="O18" s="38" t="s">
        <v>45</v>
      </c>
      <c r="P18" s="103">
        <f>G17*(P16%-N16%)</f>
        <v>0</v>
      </c>
      <c r="Q18" s="158" t="s">
        <v>45</v>
      </c>
      <c r="R18" s="103">
        <f>G17*(R16%-P16%)</f>
        <v>0</v>
      </c>
      <c r="S18" s="104" t="s">
        <v>45</v>
      </c>
    </row>
    <row r="19" spans="1:19" ht="18" customHeight="1">
      <c r="A19" s="299">
        <v>6</v>
      </c>
      <c r="B19" s="41"/>
      <c r="C19" s="42"/>
      <c r="D19" s="42"/>
      <c r="E19" s="42"/>
      <c r="F19" s="44"/>
      <c r="G19" s="91"/>
      <c r="H19" s="144"/>
      <c r="I19" s="157" t="s">
        <v>44</v>
      </c>
      <c r="J19" s="144"/>
      <c r="K19" s="32" t="s">
        <v>44</v>
      </c>
      <c r="L19" s="144"/>
      <c r="M19" s="157" t="s">
        <v>44</v>
      </c>
      <c r="N19" s="144"/>
      <c r="O19" s="32" t="s">
        <v>44</v>
      </c>
      <c r="P19" s="144"/>
      <c r="Q19" s="157" t="s">
        <v>44</v>
      </c>
      <c r="R19" s="144"/>
      <c r="S19" s="102" t="s">
        <v>44</v>
      </c>
    </row>
    <row r="20" spans="1:19" ht="18" customHeight="1">
      <c r="A20" s="300"/>
      <c r="B20" s="173"/>
      <c r="C20" s="170"/>
      <c r="D20" s="164"/>
      <c r="E20" s="170"/>
      <c r="F20" s="48"/>
      <c r="G20" s="146"/>
      <c r="H20" s="143">
        <f>G20*H19%</f>
        <v>0</v>
      </c>
      <c r="I20" s="157" t="s">
        <v>85</v>
      </c>
      <c r="J20" s="142">
        <f>G20*J19%</f>
        <v>0</v>
      </c>
      <c r="K20" s="32" t="s">
        <v>85</v>
      </c>
      <c r="L20" s="142">
        <f>G20*L19%</f>
        <v>0</v>
      </c>
      <c r="M20" s="157" t="s">
        <v>85</v>
      </c>
      <c r="N20" s="142">
        <f>G20*N19%</f>
        <v>0</v>
      </c>
      <c r="O20" s="32" t="s">
        <v>85</v>
      </c>
      <c r="P20" s="142">
        <f>G20*P19%</f>
        <v>0</v>
      </c>
      <c r="Q20" s="157" t="s">
        <v>85</v>
      </c>
      <c r="R20" s="142">
        <f>G20*R19%</f>
        <v>0</v>
      </c>
      <c r="S20" s="102" t="s">
        <v>85</v>
      </c>
    </row>
    <row r="21" spans="1:19" ht="18" customHeight="1" thickBot="1">
      <c r="A21" s="301"/>
      <c r="B21" s="57"/>
      <c r="C21" s="58"/>
      <c r="D21" s="58"/>
      <c r="E21" s="58"/>
      <c r="F21" s="59"/>
      <c r="G21" s="94"/>
      <c r="H21" s="103">
        <f>G20*H19%</f>
        <v>0</v>
      </c>
      <c r="I21" s="158" t="s">
        <v>45</v>
      </c>
      <c r="J21" s="103">
        <f>G20*(J19%-H19%)</f>
        <v>0</v>
      </c>
      <c r="K21" s="38" t="s">
        <v>45</v>
      </c>
      <c r="L21" s="103">
        <f>G20*(L19%-J19%)</f>
        <v>0</v>
      </c>
      <c r="M21" s="158" t="s">
        <v>45</v>
      </c>
      <c r="N21" s="103">
        <f>G20*(N19%-L19%)</f>
        <v>0</v>
      </c>
      <c r="O21" s="38" t="s">
        <v>45</v>
      </c>
      <c r="P21" s="103">
        <f>G20*(P19%-N19%)</f>
        <v>0</v>
      </c>
      <c r="Q21" s="158" t="s">
        <v>45</v>
      </c>
      <c r="R21" s="103">
        <f>G20*(R19%-P19%)</f>
        <v>0</v>
      </c>
      <c r="S21" s="104" t="s">
        <v>45</v>
      </c>
    </row>
    <row r="22" spans="1:19" ht="18" customHeight="1">
      <c r="A22" s="46"/>
      <c r="B22" s="55"/>
      <c r="C22" s="56"/>
      <c r="D22" s="56"/>
      <c r="E22" s="56"/>
      <c r="F22" s="48"/>
      <c r="G22" s="92"/>
      <c r="H22" s="106"/>
      <c r="I22" s="159"/>
      <c r="J22" s="106"/>
      <c r="K22" s="107"/>
      <c r="L22" s="106"/>
      <c r="M22" s="159"/>
      <c r="N22" s="106"/>
      <c r="O22" s="107"/>
      <c r="P22" s="106"/>
      <c r="Q22" s="159"/>
      <c r="R22" s="106"/>
      <c r="S22" s="107"/>
    </row>
    <row r="23" spans="1:19" ht="18" customHeight="1">
      <c r="A23" s="46"/>
      <c r="B23" s="55" t="s">
        <v>90</v>
      </c>
      <c r="C23" s="47">
        <v>1</v>
      </c>
      <c r="D23" s="56" t="s">
        <v>43</v>
      </c>
      <c r="E23" s="47"/>
      <c r="F23" s="48"/>
      <c r="G23" s="92">
        <f>SUM(G5:G21)</f>
        <v>98000</v>
      </c>
      <c r="H23" s="108">
        <f>SUM(H24/$G23)*100</f>
        <v>100</v>
      </c>
      <c r="I23" s="157" t="s">
        <v>44</v>
      </c>
      <c r="J23" s="108">
        <f>SUM(J24/$G23)*100</f>
        <v>0</v>
      </c>
      <c r="K23" s="102" t="s">
        <v>44</v>
      </c>
      <c r="L23" s="108">
        <f>SUM(L24/$G23)*100</f>
        <v>0</v>
      </c>
      <c r="M23" s="157" t="s">
        <v>44</v>
      </c>
      <c r="N23" s="108">
        <f>SUM(N24/$G23)*100</f>
        <v>0</v>
      </c>
      <c r="O23" s="102" t="s">
        <v>44</v>
      </c>
      <c r="P23" s="108">
        <f>SUM(P24/$G23)*100</f>
        <v>0</v>
      </c>
      <c r="Q23" s="157" t="s">
        <v>44</v>
      </c>
      <c r="R23" s="108">
        <f>SUM(R24/$G23)*100</f>
        <v>0</v>
      </c>
      <c r="S23" s="102" t="s">
        <v>44</v>
      </c>
    </row>
    <row r="24" spans="1:19" ht="18" customHeight="1">
      <c r="A24" s="50"/>
      <c r="B24" s="51"/>
      <c r="C24" s="52"/>
      <c r="D24" s="52"/>
      <c r="E24" s="52"/>
      <c r="F24" s="53"/>
      <c r="G24" s="93"/>
      <c r="H24" s="103">
        <f>SUM(H6+H9+H12+H15+H18+H21)</f>
        <v>98000</v>
      </c>
      <c r="I24" s="158" t="s">
        <v>45</v>
      </c>
      <c r="J24" s="103">
        <f>SUM(J6+J9+J12+J15+J18+J21)</f>
        <v>0</v>
      </c>
      <c r="K24" s="104" t="s">
        <v>45</v>
      </c>
      <c r="L24" s="103">
        <f>SUM(L6+L9+L12+L15+L18+L21)</f>
        <v>0</v>
      </c>
      <c r="M24" s="158" t="s">
        <v>45</v>
      </c>
      <c r="N24" s="103">
        <f>SUM(N6+N9+N12+N15+N18+N21)</f>
        <v>0</v>
      </c>
      <c r="O24" s="104" t="s">
        <v>45</v>
      </c>
      <c r="P24" s="103">
        <f>SUM(P6+P9+P12+P15+P18+P21)</f>
        <v>0</v>
      </c>
      <c r="Q24" s="158" t="s">
        <v>45</v>
      </c>
      <c r="R24" s="103">
        <f>SUM(R6+R9+R12+R15+R18+R21)</f>
        <v>0</v>
      </c>
      <c r="S24" s="104" t="s">
        <v>45</v>
      </c>
    </row>
    <row r="25" spans="1:19" ht="18" customHeight="1">
      <c r="A25" s="40"/>
      <c r="B25" s="41"/>
      <c r="C25" s="42"/>
      <c r="D25" s="42"/>
      <c r="E25" s="42"/>
      <c r="F25" s="44"/>
      <c r="G25" s="91"/>
      <c r="H25" s="100"/>
      <c r="I25" s="160"/>
      <c r="J25" s="100"/>
      <c r="K25" s="101"/>
      <c r="L25" s="100"/>
      <c r="M25" s="160"/>
      <c r="N25" s="100"/>
      <c r="O25" s="101"/>
      <c r="P25" s="100"/>
      <c r="Q25" s="160"/>
      <c r="R25" s="100"/>
      <c r="S25" s="101"/>
    </row>
    <row r="26" spans="1:19" ht="18" customHeight="1">
      <c r="A26" s="46"/>
      <c r="B26" s="55" t="s">
        <v>46</v>
      </c>
      <c r="C26" s="29">
        <v>1</v>
      </c>
      <c r="D26" s="30" t="s">
        <v>43</v>
      </c>
      <c r="E26" s="47"/>
      <c r="F26" s="48"/>
      <c r="G26" s="92"/>
      <c r="H26" s="108">
        <f>SUM(H20)</f>
        <v>0</v>
      </c>
      <c r="I26" s="157" t="s">
        <v>44</v>
      </c>
      <c r="J26" s="108">
        <f>SUM(J20)</f>
        <v>0</v>
      </c>
      <c r="K26" s="102" t="s">
        <v>44</v>
      </c>
      <c r="L26" s="108">
        <f>SUM(L20)</f>
        <v>0</v>
      </c>
      <c r="M26" s="157" t="s">
        <v>44</v>
      </c>
      <c r="N26" s="108">
        <f>SUM(N20)</f>
        <v>0</v>
      </c>
      <c r="O26" s="102" t="s">
        <v>44</v>
      </c>
      <c r="P26" s="108">
        <f>SUM(P20)</f>
        <v>0</v>
      </c>
      <c r="Q26" s="157" t="s">
        <v>44</v>
      </c>
      <c r="R26" s="108">
        <f>SUM(R20)</f>
        <v>0</v>
      </c>
      <c r="S26" s="102" t="s">
        <v>44</v>
      </c>
    </row>
    <row r="27" spans="1:19" ht="18" customHeight="1">
      <c r="A27" s="50"/>
      <c r="B27" s="51"/>
      <c r="C27" s="52"/>
      <c r="D27" s="52"/>
      <c r="E27" s="52"/>
      <c r="F27" s="53"/>
      <c r="G27" s="93"/>
      <c r="H27" s="103">
        <f>SUM($G26*H26)/100</f>
        <v>0</v>
      </c>
      <c r="I27" s="158" t="s">
        <v>45</v>
      </c>
      <c r="J27" s="103">
        <f>SUM($G26*J26)/100</f>
        <v>0</v>
      </c>
      <c r="K27" s="104" t="s">
        <v>45</v>
      </c>
      <c r="L27" s="103">
        <f>SUM($G26*L26)/100</f>
        <v>0</v>
      </c>
      <c r="M27" s="158" t="s">
        <v>45</v>
      </c>
      <c r="N27" s="103">
        <f>SUM($G26*N26)/100</f>
        <v>0</v>
      </c>
      <c r="O27" s="104" t="s">
        <v>45</v>
      </c>
      <c r="P27" s="103">
        <f>SUM($G26*P26)/100</f>
        <v>0</v>
      </c>
      <c r="Q27" s="158" t="s">
        <v>45</v>
      </c>
      <c r="R27" s="103">
        <f>SUM($G26*R26)/100</f>
        <v>0</v>
      </c>
      <c r="S27" s="104" t="s">
        <v>45</v>
      </c>
    </row>
    <row r="28" spans="1:19" ht="18" customHeight="1">
      <c r="A28" s="40"/>
      <c r="B28" s="41"/>
      <c r="C28" s="42"/>
      <c r="D28" s="42"/>
      <c r="E28" s="42"/>
      <c r="F28" s="44"/>
      <c r="G28" s="91"/>
      <c r="H28" s="109"/>
      <c r="I28" s="161"/>
      <c r="J28" s="109"/>
      <c r="K28" s="110"/>
      <c r="L28" s="109"/>
      <c r="M28" s="161"/>
      <c r="N28" s="109"/>
      <c r="O28" s="110"/>
      <c r="P28" s="109"/>
      <c r="Q28" s="161"/>
      <c r="R28" s="109"/>
      <c r="S28" s="101"/>
    </row>
    <row r="29" spans="1:19" ht="18" customHeight="1">
      <c r="A29" s="46"/>
      <c r="B29" s="55" t="s">
        <v>47</v>
      </c>
      <c r="C29" s="29">
        <v>1</v>
      </c>
      <c r="D29" s="30" t="s">
        <v>43</v>
      </c>
      <c r="E29" s="47"/>
      <c r="F29" s="48"/>
      <c r="G29" s="92">
        <f>SUM(G22:G27)</f>
        <v>98000</v>
      </c>
      <c r="H29" s="111">
        <f>SUM(H30/$G29)*100</f>
        <v>100</v>
      </c>
      <c r="I29" s="157" t="s">
        <v>44</v>
      </c>
      <c r="J29" s="111">
        <f>SUM(J30/$G29)*100</f>
        <v>0</v>
      </c>
      <c r="K29" s="102" t="s">
        <v>44</v>
      </c>
      <c r="L29" s="111">
        <f>SUM(L30/$G29)*100</f>
        <v>0</v>
      </c>
      <c r="M29" s="157" t="s">
        <v>44</v>
      </c>
      <c r="N29" s="111">
        <f>SUM(N30/$G29)*100</f>
        <v>0</v>
      </c>
      <c r="O29" s="102" t="s">
        <v>44</v>
      </c>
      <c r="P29" s="111">
        <f>SUM(P30/$G29)*100</f>
        <v>0</v>
      </c>
      <c r="Q29" s="157" t="s">
        <v>44</v>
      </c>
      <c r="R29" s="111">
        <f>SUM(R30/$G29)*100</f>
        <v>0</v>
      </c>
      <c r="S29" s="102" t="s">
        <v>44</v>
      </c>
    </row>
    <row r="30" spans="1:19" ht="18" customHeight="1" thickBot="1">
      <c r="A30" s="50"/>
      <c r="B30" s="51"/>
      <c r="C30" s="52"/>
      <c r="D30" s="52"/>
      <c r="E30" s="52"/>
      <c r="F30" s="53"/>
      <c r="G30" s="93"/>
      <c r="H30" s="112">
        <f>SUM(H5+H8+H11+H14+H17+H20)</f>
        <v>98000</v>
      </c>
      <c r="I30" s="162" t="s">
        <v>45</v>
      </c>
      <c r="J30" s="112">
        <f>SUM(J5+J8+J11+J14+J17+J20)</f>
        <v>0</v>
      </c>
      <c r="K30" s="105" t="s">
        <v>45</v>
      </c>
      <c r="L30" s="112">
        <f>SUM(L5+L8+L11+L14+L17+L20)</f>
        <v>0</v>
      </c>
      <c r="M30" s="162" t="s">
        <v>45</v>
      </c>
      <c r="N30" s="112">
        <f>SUM(N5+N8+N11+N14+N17+N20)</f>
        <v>0</v>
      </c>
      <c r="O30" s="105" t="s">
        <v>45</v>
      </c>
      <c r="P30" s="112">
        <f>SUM(P5+P8+P11+P14+P17+P20)</f>
        <v>0</v>
      </c>
      <c r="Q30" s="162" t="s">
        <v>45</v>
      </c>
      <c r="R30" s="112">
        <f>SUM(R5+R8+R11+R14+R17+R20)</f>
        <v>0</v>
      </c>
      <c r="S30" s="105" t="s">
        <v>45</v>
      </c>
    </row>
    <row r="31" spans="1:19" ht="18" customHeight="1">
      <c r="A31" s="40"/>
      <c r="B31" s="41"/>
      <c r="C31" s="42"/>
      <c r="D31" s="42"/>
      <c r="E31" s="42"/>
      <c r="F31" s="44"/>
      <c r="G31" s="45"/>
      <c r="H31" s="60"/>
      <c r="I31" s="61"/>
      <c r="J31" s="60"/>
      <c r="K31" s="61"/>
      <c r="L31" s="60"/>
      <c r="M31" s="61"/>
      <c r="N31" s="60"/>
      <c r="O31" s="61"/>
      <c r="P31" s="60"/>
      <c r="Q31" s="61"/>
      <c r="R31" s="60"/>
      <c r="S31" s="61"/>
    </row>
    <row r="32" spans="1:19" ht="18" customHeight="1">
      <c r="A32" s="46"/>
      <c r="B32" s="55"/>
      <c r="C32" s="47"/>
      <c r="D32" s="56"/>
      <c r="E32" s="47"/>
      <c r="F32" s="48"/>
      <c r="G32" s="49"/>
      <c r="H32" s="62"/>
      <c r="I32" s="32"/>
      <c r="J32" s="62"/>
      <c r="K32" s="32"/>
      <c r="L32" s="62"/>
      <c r="M32" s="32"/>
      <c r="N32" s="62"/>
      <c r="O32" s="32"/>
      <c r="P32" s="62"/>
      <c r="Q32" s="33"/>
      <c r="R32" s="62"/>
      <c r="S32" s="33"/>
    </row>
    <row r="33" spans="1:19" ht="18" customHeight="1">
      <c r="A33" s="50"/>
      <c r="B33" s="51"/>
      <c r="C33" s="52"/>
      <c r="D33" s="52"/>
      <c r="E33" s="52"/>
      <c r="F33" s="53"/>
      <c r="G33" s="54"/>
      <c r="H33" s="63"/>
      <c r="I33" s="38"/>
      <c r="J33" s="63"/>
      <c r="K33" s="38"/>
      <c r="L33" s="63"/>
      <c r="M33" s="38"/>
      <c r="N33" s="63"/>
      <c r="O33" s="38"/>
      <c r="P33" s="63"/>
      <c r="Q33" s="39"/>
      <c r="R33" s="63"/>
      <c r="S33" s="39"/>
    </row>
    <row r="34" spans="1:19" ht="18" customHeight="1">
      <c r="A34" s="40"/>
      <c r="B34" s="41"/>
      <c r="C34" s="42"/>
      <c r="D34" s="42"/>
      <c r="E34" s="42"/>
      <c r="F34" s="44"/>
      <c r="G34" s="45"/>
      <c r="H34" s="27"/>
      <c r="I34" s="28"/>
      <c r="J34" s="27"/>
      <c r="K34" s="28"/>
      <c r="L34" s="27"/>
      <c r="M34" s="28"/>
      <c r="N34" s="27"/>
      <c r="O34" s="28"/>
      <c r="P34" s="27"/>
      <c r="Q34" s="28"/>
      <c r="R34" s="27"/>
      <c r="S34" s="28"/>
    </row>
    <row r="35" spans="1:19" ht="18" customHeight="1">
      <c r="A35" s="46"/>
      <c r="B35" s="55"/>
      <c r="C35" s="47"/>
      <c r="D35" s="56"/>
      <c r="E35" s="47"/>
      <c r="F35" s="48"/>
      <c r="G35" s="49"/>
      <c r="H35" s="62"/>
      <c r="I35" s="32"/>
      <c r="J35" s="62"/>
      <c r="K35" s="32"/>
      <c r="L35" s="62"/>
      <c r="M35" s="32"/>
      <c r="N35" s="62"/>
      <c r="O35" s="32"/>
      <c r="P35" s="62"/>
      <c r="Q35" s="33"/>
      <c r="R35" s="62"/>
      <c r="S35" s="33"/>
    </row>
    <row r="36" spans="1:19" ht="18" customHeight="1">
      <c r="A36" s="50"/>
      <c r="B36" s="51"/>
      <c r="C36" s="52"/>
      <c r="D36" s="52"/>
      <c r="E36" s="52"/>
      <c r="F36" s="53"/>
      <c r="G36" s="54"/>
      <c r="H36" s="63"/>
      <c r="I36" s="38"/>
      <c r="J36" s="63"/>
      <c r="K36" s="38"/>
      <c r="L36" s="63"/>
      <c r="M36" s="38"/>
      <c r="N36" s="63"/>
      <c r="O36" s="38"/>
      <c r="P36" s="63"/>
      <c r="Q36" s="39"/>
      <c r="R36" s="63"/>
      <c r="S36" s="39"/>
    </row>
    <row r="37" spans="1:19" ht="22.05" customHeight="1">
      <c r="A37" s="64"/>
      <c r="B37" s="11"/>
      <c r="C37" s="11"/>
      <c r="D37" s="6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</row>
    <row r="38" spans="1:19" ht="16.2">
      <c r="A38" s="66"/>
      <c r="B38" s="67"/>
      <c r="C38" s="68"/>
      <c r="D38" s="68"/>
      <c r="E38" s="68"/>
      <c r="F38" s="68"/>
      <c r="G38" s="69"/>
      <c r="H38" s="69"/>
      <c r="I38" s="67"/>
      <c r="J38" s="69"/>
      <c r="K38" s="67"/>
      <c r="L38" s="69"/>
      <c r="M38" s="67"/>
      <c r="N38" s="69"/>
      <c r="O38" s="67"/>
      <c r="P38" s="67"/>
      <c r="Q38" s="67"/>
      <c r="R38" s="67"/>
      <c r="S38" s="67"/>
    </row>
    <row r="39" spans="1:19" ht="22.05" customHeight="1">
      <c r="A39" s="70"/>
      <c r="B39" s="67"/>
      <c r="C39" s="68"/>
      <c r="D39" s="68"/>
      <c r="E39" s="68"/>
      <c r="F39" s="68"/>
      <c r="G39" s="67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</row>
    <row r="40" spans="1:19" ht="22.05" customHeight="1">
      <c r="A40" s="70"/>
      <c r="B40" s="68"/>
      <c r="C40" s="68"/>
      <c r="D40" s="68"/>
      <c r="E40" s="68"/>
      <c r="F40" s="68"/>
      <c r="G40" s="68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</row>
    <row r="41" spans="1:19" ht="18" customHeight="1">
      <c r="A41" s="73"/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</row>
    <row r="42" spans="1:19" ht="18" customHeight="1">
      <c r="A42" s="73"/>
      <c r="B42" s="74"/>
      <c r="C42" s="75"/>
      <c r="D42" s="76"/>
      <c r="E42" s="75"/>
      <c r="F42" s="76"/>
      <c r="G42" s="76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</row>
    <row r="43" spans="1:19" ht="18" customHeight="1">
      <c r="A43" s="73"/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</row>
    <row r="44" spans="1:19" ht="18" customHeight="1">
      <c r="A44" s="73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</row>
    <row r="45" spans="1:19" ht="18" customHeight="1">
      <c r="A45" s="73"/>
      <c r="B45" s="77"/>
      <c r="C45" s="75"/>
      <c r="D45" s="76"/>
      <c r="E45" s="75"/>
      <c r="F45" s="76"/>
      <c r="G45" s="78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</row>
    <row r="46" spans="1:19" ht="18" customHeight="1">
      <c r="A46" s="73"/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</row>
    <row r="47" spans="1:19" ht="18" customHeight="1">
      <c r="A47" s="73"/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</row>
    <row r="48" spans="1:19" ht="18" customHeight="1">
      <c r="A48" s="73"/>
      <c r="B48" s="74"/>
      <c r="C48" s="75"/>
      <c r="D48" s="76"/>
      <c r="E48" s="75"/>
      <c r="F48" s="76"/>
      <c r="G48" s="78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</row>
    <row r="49" spans="1:19" ht="18" customHeight="1">
      <c r="A49" s="73"/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</row>
    <row r="50" spans="1:19" ht="18" customHeight="1">
      <c r="A50" s="73"/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</row>
    <row r="51" spans="1:19" ht="18" customHeight="1">
      <c r="A51" s="73"/>
      <c r="B51" s="74"/>
      <c r="C51" s="74"/>
      <c r="D51" s="76"/>
      <c r="E51" s="74"/>
      <c r="F51" s="76"/>
      <c r="G51" s="76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</row>
    <row r="52" spans="1:19" ht="18" customHeight="1">
      <c r="A52" s="73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</row>
    <row r="53" spans="1:19" ht="18" customHeight="1">
      <c r="A53" s="73"/>
      <c r="B53" s="74"/>
      <c r="C53" s="74"/>
      <c r="D53" s="79"/>
      <c r="E53" s="74"/>
      <c r="F53" s="79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</row>
    <row r="54" spans="1:19" ht="18" customHeight="1">
      <c r="A54" s="73"/>
      <c r="B54" s="74"/>
      <c r="C54" s="74"/>
      <c r="D54" s="74"/>
      <c r="E54" s="74"/>
      <c r="F54" s="74"/>
      <c r="G54" s="76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</row>
    <row r="55" spans="1:19" ht="18" customHeight="1">
      <c r="A55" s="73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</row>
    <row r="56" spans="1:19" ht="18" customHeight="1">
      <c r="A56" s="73"/>
      <c r="B56" s="74"/>
      <c r="C56" s="74"/>
      <c r="D56" s="79"/>
      <c r="E56" s="74"/>
      <c r="F56" s="79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</row>
    <row r="57" spans="1:19" ht="18" customHeight="1">
      <c r="A57" s="73"/>
      <c r="B57" s="74"/>
      <c r="C57" s="74"/>
      <c r="D57" s="74"/>
      <c r="E57" s="74"/>
      <c r="F57" s="74"/>
      <c r="G57" s="76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</row>
    <row r="58" spans="1:19" ht="18" customHeight="1">
      <c r="A58" s="73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</row>
    <row r="59" spans="1:19" ht="18" customHeight="1">
      <c r="A59" s="73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</row>
    <row r="60" spans="1:19" ht="18" customHeight="1">
      <c r="A60" s="73"/>
      <c r="B60" s="74"/>
      <c r="C60" s="74"/>
      <c r="D60" s="74"/>
      <c r="E60" s="74"/>
      <c r="F60" s="74"/>
      <c r="G60" s="76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</row>
    <row r="61" spans="1:19" ht="18" customHeight="1">
      <c r="A61" s="73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</row>
    <row r="62" spans="1:19" ht="18" customHeight="1">
      <c r="A62" s="73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</row>
    <row r="63" spans="1:19" ht="18" customHeight="1">
      <c r="A63" s="73"/>
      <c r="B63" s="74"/>
      <c r="C63" s="74"/>
      <c r="D63" s="76"/>
      <c r="E63" s="74"/>
      <c r="F63" s="76"/>
      <c r="G63" s="76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</row>
    <row r="64" spans="1:19" ht="18" customHeight="1">
      <c r="A64" s="73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</row>
    <row r="65" spans="1:19" ht="18" customHeight="1">
      <c r="A65" s="73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</row>
    <row r="66" spans="1:19" ht="18" customHeight="1">
      <c r="A66" s="73"/>
      <c r="B66" s="74"/>
      <c r="C66" s="74"/>
      <c r="D66" s="76"/>
      <c r="E66" s="74"/>
      <c r="F66" s="76"/>
      <c r="G66" s="76"/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</row>
    <row r="67" spans="1:19" ht="18" customHeight="1">
      <c r="A67" s="73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</row>
    <row r="68" spans="1:19" ht="18" customHeight="1">
      <c r="A68" s="73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</row>
    <row r="69" spans="1:19" ht="18" customHeight="1">
      <c r="A69" s="73"/>
      <c r="B69" s="74"/>
      <c r="C69" s="74"/>
      <c r="D69" s="74"/>
      <c r="E69" s="74"/>
      <c r="F69" s="74"/>
      <c r="G69" s="76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</row>
    <row r="70" spans="1:19" ht="18" customHeight="1">
      <c r="A70" s="73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</row>
    <row r="71" spans="1:19" ht="18" customHeight="1">
      <c r="A71" s="73"/>
      <c r="B71" s="74"/>
      <c r="C71" s="74"/>
      <c r="D71" s="79"/>
      <c r="E71" s="74"/>
      <c r="F71" s="79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</row>
    <row r="72" spans="1:19" ht="18" customHeight="1">
      <c r="A72" s="73"/>
      <c r="B72" s="73"/>
      <c r="C72" s="74"/>
      <c r="D72" s="74"/>
      <c r="E72" s="74"/>
      <c r="F72" s="74"/>
      <c r="G72" s="78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</row>
    <row r="73" spans="1:19" ht="18" customHeight="1">
      <c r="A73" s="73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</row>
    <row r="74" spans="1:19" ht="22.05" customHeight="1">
      <c r="A74" s="80"/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</row>
    <row r="75" spans="1:19" ht="16.2">
      <c r="A75" s="66"/>
      <c r="B75" s="67"/>
      <c r="C75" s="68"/>
      <c r="D75" s="68"/>
      <c r="E75" s="68"/>
      <c r="F75" s="68"/>
      <c r="G75" s="69"/>
      <c r="H75" s="69"/>
      <c r="I75" s="67"/>
      <c r="J75" s="69"/>
      <c r="K75" s="67"/>
      <c r="L75" s="69"/>
      <c r="M75" s="67"/>
      <c r="N75" s="69"/>
      <c r="O75" s="67"/>
      <c r="P75" s="67"/>
      <c r="Q75" s="67"/>
      <c r="R75" s="67"/>
      <c r="S75" s="67"/>
    </row>
    <row r="76" spans="1:19" ht="22.05" customHeight="1">
      <c r="A76" s="70"/>
      <c r="B76" s="67"/>
      <c r="C76" s="68"/>
      <c r="D76" s="68"/>
      <c r="E76" s="68"/>
      <c r="F76" s="68"/>
      <c r="G76" s="67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</row>
    <row r="77" spans="1:19" ht="22.05" customHeight="1">
      <c r="A77" s="70"/>
      <c r="B77" s="68"/>
      <c r="C77" s="68"/>
      <c r="D77" s="68"/>
      <c r="E77" s="68"/>
      <c r="F77" s="68"/>
      <c r="G77" s="68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</row>
    <row r="78" spans="1:19" ht="18" customHeight="1">
      <c r="A78" s="73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</row>
    <row r="79" spans="1:19" ht="18" customHeight="1">
      <c r="A79" s="73"/>
      <c r="B79" s="74"/>
      <c r="C79" s="74"/>
      <c r="D79" s="76"/>
      <c r="E79" s="74"/>
      <c r="F79" s="76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</row>
    <row r="80" spans="1:19" ht="18" customHeight="1">
      <c r="A80" s="73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</row>
    <row r="81" spans="1:19" ht="18" customHeight="1">
      <c r="A81" s="73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</row>
    <row r="82" spans="1:19" ht="18" customHeight="1">
      <c r="A82" s="73"/>
      <c r="B82" s="73"/>
      <c r="C82" s="74"/>
      <c r="D82" s="74"/>
      <c r="E82" s="74"/>
      <c r="F82" s="74"/>
      <c r="G82" s="78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</row>
    <row r="83" spans="1:19" ht="18" customHeight="1">
      <c r="A83" s="73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</row>
    <row r="84" spans="1:19" ht="18" customHeight="1">
      <c r="A84" s="73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</row>
    <row r="85" spans="1:19" ht="18" customHeight="1">
      <c r="A85" s="73"/>
      <c r="B85" s="73"/>
      <c r="C85" s="74"/>
      <c r="D85" s="74"/>
      <c r="E85" s="74"/>
      <c r="F85" s="74"/>
      <c r="G85" s="78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</row>
    <row r="86" spans="1:19" ht="18" customHeight="1">
      <c r="A86" s="73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</row>
    <row r="87" spans="1:19" ht="18" customHeight="1">
      <c r="A87" s="73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4"/>
    </row>
    <row r="88" spans="1:19" ht="18" customHeight="1">
      <c r="A88" s="73"/>
      <c r="B88" s="73"/>
      <c r="C88" s="74"/>
      <c r="D88" s="74"/>
      <c r="E88" s="74"/>
      <c r="F88" s="74"/>
      <c r="G88" s="76"/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</row>
    <row r="89" spans="1:19" ht="18" customHeight="1">
      <c r="A89" s="73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  <c r="O89" s="74"/>
      <c r="P89" s="74"/>
      <c r="Q89" s="74"/>
      <c r="R89" s="74"/>
      <c r="S89" s="74"/>
    </row>
    <row r="90" spans="1:19" ht="18" customHeight="1">
      <c r="A90" s="73"/>
      <c r="B90" s="74"/>
      <c r="C90" s="74"/>
      <c r="D90" s="79"/>
      <c r="E90" s="74"/>
      <c r="F90" s="79"/>
      <c r="G90" s="74"/>
      <c r="H90" s="74"/>
      <c r="I90" s="74"/>
      <c r="J90" s="74"/>
      <c r="K90" s="74"/>
      <c r="L90" s="74"/>
      <c r="M90" s="74"/>
      <c r="N90" s="74"/>
      <c r="O90" s="74"/>
      <c r="P90" s="74"/>
      <c r="Q90" s="74"/>
      <c r="R90" s="74"/>
      <c r="S90" s="74"/>
    </row>
    <row r="91" spans="1:19" ht="18" customHeight="1">
      <c r="A91" s="73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  <c r="O91" s="74"/>
      <c r="P91" s="74"/>
      <c r="Q91" s="74"/>
      <c r="R91" s="74"/>
      <c r="S91" s="74"/>
    </row>
    <row r="92" spans="1:19" ht="18" customHeight="1">
      <c r="A92" s="73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</row>
    <row r="93" spans="1:19" ht="18" customHeight="1">
      <c r="A93" s="73"/>
      <c r="B93" s="74"/>
      <c r="C93" s="74"/>
      <c r="D93" s="79"/>
      <c r="E93" s="74"/>
      <c r="F93" s="79"/>
      <c r="G93" s="74"/>
      <c r="H93" s="74"/>
      <c r="I93" s="74"/>
      <c r="J93" s="74"/>
      <c r="K93" s="74"/>
      <c r="L93" s="74"/>
      <c r="M93" s="74"/>
      <c r="N93" s="74"/>
      <c r="O93" s="74"/>
      <c r="P93" s="74"/>
      <c r="Q93" s="74"/>
      <c r="R93" s="74"/>
      <c r="S93" s="74"/>
    </row>
    <row r="94" spans="1:19" ht="18" customHeight="1">
      <c r="A94" s="73"/>
      <c r="B94" s="74"/>
      <c r="C94" s="74"/>
      <c r="D94" s="74"/>
      <c r="E94" s="74"/>
      <c r="F94" s="74"/>
      <c r="G94" s="78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</row>
    <row r="95" spans="1:19" ht="18" customHeight="1">
      <c r="A95" s="73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  <c r="O95" s="74"/>
      <c r="P95" s="74"/>
      <c r="Q95" s="74"/>
      <c r="R95" s="74"/>
      <c r="S95" s="74"/>
    </row>
    <row r="96" spans="1:19" ht="18" customHeight="1">
      <c r="A96" s="73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  <c r="O96" s="74"/>
      <c r="P96" s="74"/>
      <c r="Q96" s="74"/>
      <c r="R96" s="74"/>
      <c r="S96" s="74"/>
    </row>
    <row r="97" spans="1:19" ht="18" customHeight="1">
      <c r="A97" s="73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</row>
    <row r="98" spans="1:19" ht="18" customHeight="1">
      <c r="A98" s="73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</row>
    <row r="99" spans="1:19" ht="18" customHeight="1">
      <c r="A99" s="73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</row>
    <row r="100" spans="1:19" ht="18" customHeight="1">
      <c r="A100" s="73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  <c r="M100" s="74"/>
      <c r="N100" s="74"/>
      <c r="O100" s="74"/>
      <c r="P100" s="74"/>
      <c r="Q100" s="74"/>
      <c r="R100" s="74"/>
      <c r="S100" s="74"/>
    </row>
    <row r="101" spans="1:19" ht="18" customHeight="1">
      <c r="A101" s="73"/>
      <c r="B101" s="74"/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</row>
    <row r="102" spans="1:19" ht="18" customHeight="1">
      <c r="A102" s="73"/>
      <c r="B102" s="74"/>
      <c r="C102" s="74"/>
      <c r="D102" s="74"/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/>
      <c r="Q102" s="74"/>
      <c r="R102" s="74"/>
      <c r="S102" s="74"/>
    </row>
    <row r="103" spans="1:19" ht="18" customHeight="1">
      <c r="A103" s="73"/>
      <c r="B103" s="74"/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  <c r="P103" s="74"/>
      <c r="Q103" s="74"/>
      <c r="R103" s="74"/>
      <c r="S103" s="74"/>
    </row>
    <row r="104" spans="1:19" ht="18" customHeight="1">
      <c r="A104" s="73"/>
      <c r="B104" s="74"/>
      <c r="C104" s="74"/>
      <c r="D104" s="74"/>
      <c r="E104" s="74"/>
      <c r="F104" s="74"/>
      <c r="G104" s="74"/>
      <c r="H104" s="74"/>
      <c r="I104" s="74"/>
      <c r="J104" s="74"/>
      <c r="K104" s="74"/>
      <c r="L104" s="74"/>
      <c r="M104" s="74"/>
      <c r="N104" s="74"/>
      <c r="O104" s="74"/>
      <c r="P104" s="74"/>
      <c r="Q104" s="74"/>
      <c r="R104" s="74"/>
      <c r="S104" s="74"/>
    </row>
    <row r="105" spans="1:19" ht="18" customHeight="1">
      <c r="A105" s="73"/>
      <c r="B105" s="74"/>
      <c r="C105" s="74"/>
      <c r="D105" s="74"/>
      <c r="E105" s="74"/>
      <c r="F105" s="74"/>
      <c r="G105" s="74"/>
      <c r="H105" s="74"/>
      <c r="I105" s="74"/>
      <c r="J105" s="74"/>
      <c r="K105" s="74"/>
      <c r="L105" s="74"/>
      <c r="M105" s="74"/>
      <c r="N105" s="74"/>
      <c r="O105" s="74"/>
      <c r="P105" s="74"/>
      <c r="Q105" s="74"/>
      <c r="R105" s="74"/>
      <c r="S105" s="74"/>
    </row>
    <row r="106" spans="1:19" ht="18" customHeight="1">
      <c r="A106" s="73"/>
      <c r="B106" s="74"/>
      <c r="C106" s="74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4"/>
      <c r="S106" s="74"/>
    </row>
    <row r="107" spans="1:19" ht="18" customHeight="1">
      <c r="A107" s="73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</row>
    <row r="108" spans="1:19" ht="18" customHeight="1">
      <c r="A108" s="73"/>
      <c r="B108" s="74"/>
      <c r="C108" s="74"/>
      <c r="D108" s="79"/>
      <c r="E108" s="74"/>
      <c r="F108" s="79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</row>
    <row r="109" spans="1:19" ht="18" customHeight="1">
      <c r="A109" s="73"/>
      <c r="B109" s="74"/>
      <c r="C109" s="74"/>
      <c r="D109" s="74"/>
      <c r="E109" s="74"/>
      <c r="F109" s="74"/>
      <c r="G109" s="74"/>
      <c r="H109" s="74"/>
      <c r="I109" s="74"/>
      <c r="J109" s="74"/>
      <c r="K109" s="74"/>
      <c r="L109" s="74"/>
      <c r="M109" s="74"/>
      <c r="N109" s="74"/>
      <c r="O109" s="74"/>
      <c r="P109" s="74"/>
      <c r="Q109" s="74"/>
      <c r="R109" s="74"/>
      <c r="S109" s="74"/>
    </row>
    <row r="110" spans="1:19" ht="18" customHeight="1">
      <c r="A110" s="73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</row>
    <row r="111" spans="1:19" ht="22.05" customHeight="1">
      <c r="A111" s="80"/>
      <c r="B111" s="70"/>
      <c r="C111" s="70"/>
      <c r="D111" s="70"/>
      <c r="E111" s="70"/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70"/>
      <c r="R111" s="70"/>
      <c r="S111" s="70"/>
    </row>
  </sheetData>
  <mergeCells count="8">
    <mergeCell ref="Q1:T1"/>
    <mergeCell ref="A16:A18"/>
    <mergeCell ref="A19:A21"/>
    <mergeCell ref="D1:N1"/>
    <mergeCell ref="A4:A6"/>
    <mergeCell ref="A7:A9"/>
    <mergeCell ref="A10:A12"/>
    <mergeCell ref="A13:A15"/>
  </mergeCells>
  <phoneticPr fontId="4"/>
  <printOptions horizontalCentered="1" verticalCentered="1"/>
  <pageMargins left="0" right="0" top="0.39370078740157483" bottom="0" header="0.30000000000000004" footer="0.30000000000000004"/>
  <pageSetup paperSize="9" scale="65" orientation="landscape" horizontalDpi="4294967292" verticalDpi="4294967292" r:id="rId1"/>
  <rowBreaks count="1" manualBreakCount="1">
    <brk id="37" max="16383" man="1"/>
  </rowBreaks>
  <colBreaks count="1" manualBreakCount="1">
    <brk id="20" max="1048575" man="1"/>
  </colBreaks>
  <extLst>
    <ext xmlns:mx="http://schemas.microsoft.com/office/mac/excel/2008/main" uri="{64002731-A6B0-56B0-2670-7721B7C09600}">
      <mx:PLV Mode="1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00"/>
  </sheetPr>
  <dimension ref="A1:AB47"/>
  <sheetViews>
    <sheetView view="pageLayout" zoomScale="106" zoomScaleNormal="106" zoomScaleSheetLayoutView="106" zoomScalePageLayoutView="106" workbookViewId="0">
      <selection activeCell="E14" sqref="E14:L15"/>
    </sheetView>
  </sheetViews>
  <sheetFormatPr defaultColWidth="13" defaultRowHeight="14.4"/>
  <cols>
    <col min="1" max="3" width="3.5" customWidth="1"/>
    <col min="4" max="4" width="4.69921875" customWidth="1"/>
    <col min="5" max="21" width="3.5" customWidth="1"/>
    <col min="22" max="22" width="4.796875" customWidth="1"/>
    <col min="23" max="53" width="3.5" customWidth="1"/>
  </cols>
  <sheetData>
    <row r="1" spans="1:28" ht="13.95" customHeight="1">
      <c r="I1" s="295" t="s">
        <v>6</v>
      </c>
      <c r="J1" s="295"/>
      <c r="K1" s="295"/>
      <c r="L1" s="295"/>
      <c r="M1" s="295"/>
      <c r="N1" s="295"/>
      <c r="O1" s="295"/>
      <c r="P1" s="295"/>
      <c r="Q1" s="295"/>
      <c r="R1" s="295"/>
      <c r="S1" s="295"/>
      <c r="T1" s="295"/>
      <c r="U1" s="295"/>
    </row>
    <row r="2" spans="1:28" ht="13.95" customHeight="1"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4" t="s">
        <v>67</v>
      </c>
      <c r="W2" s="294"/>
      <c r="X2" s="294"/>
      <c r="Y2" s="294"/>
      <c r="Z2" s="294"/>
      <c r="AA2" s="294"/>
      <c r="AB2" s="294"/>
    </row>
    <row r="3" spans="1:28" ht="13.95" customHeight="1">
      <c r="A3" s="235" t="s">
        <v>0</v>
      </c>
      <c r="B3" s="235"/>
      <c r="C3" s="235"/>
      <c r="D3" s="235"/>
      <c r="E3" s="235"/>
      <c r="F3" s="235"/>
      <c r="G3" s="235"/>
      <c r="H3" s="235"/>
      <c r="I3" s="235"/>
      <c r="J3" s="235"/>
      <c r="V3" s="399">
        <v>2018</v>
      </c>
      <c r="W3" s="399"/>
      <c r="X3" s="235" t="s">
        <v>7</v>
      </c>
      <c r="Y3" s="399">
        <v>7</v>
      </c>
      <c r="Z3" s="235" t="s">
        <v>8</v>
      </c>
      <c r="AA3" s="235" t="s">
        <v>9</v>
      </c>
      <c r="AB3" s="235" t="s">
        <v>10</v>
      </c>
    </row>
    <row r="4" spans="1:28" ht="13.95" customHeight="1">
      <c r="A4" s="236"/>
      <c r="B4" s="236"/>
      <c r="C4" s="236"/>
      <c r="D4" s="236"/>
      <c r="E4" s="236"/>
      <c r="F4" s="236"/>
      <c r="G4" s="236"/>
      <c r="H4" s="236"/>
      <c r="I4" s="236"/>
      <c r="J4" s="236"/>
      <c r="M4" s="255"/>
      <c r="N4" s="255"/>
      <c r="O4" s="255"/>
      <c r="P4" s="255"/>
      <c r="Q4" s="255"/>
      <c r="R4" s="255"/>
      <c r="V4" s="400"/>
      <c r="W4" s="400"/>
      <c r="X4" s="236"/>
      <c r="Y4" s="400"/>
      <c r="Z4" s="236"/>
      <c r="AA4" s="236"/>
      <c r="AB4" s="236"/>
    </row>
    <row r="5" spans="1:28" ht="13.9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V5" s="150"/>
      <c r="W5" s="150"/>
      <c r="X5" s="150"/>
      <c r="Y5" s="150"/>
      <c r="Z5" s="150"/>
      <c r="AA5" s="150"/>
      <c r="AB5" s="150"/>
    </row>
    <row r="6" spans="1:28" ht="13.95" customHeight="1">
      <c r="A6" s="237" t="s">
        <v>11</v>
      </c>
      <c r="B6" s="238"/>
      <c r="C6" s="239"/>
      <c r="D6" s="387" t="s">
        <v>107</v>
      </c>
      <c r="E6" s="388"/>
      <c r="F6" s="388"/>
      <c r="G6" s="388"/>
      <c r="H6" s="388"/>
      <c r="I6" s="388"/>
      <c r="J6" s="389"/>
      <c r="V6" s="150"/>
      <c r="W6" s="150"/>
      <c r="X6" s="150"/>
      <c r="Y6" s="150"/>
      <c r="Z6" s="150"/>
      <c r="AA6" s="150"/>
      <c r="AB6" s="150"/>
    </row>
    <row r="7" spans="1:28" ht="13.95" customHeight="1" thickBot="1">
      <c r="A7" s="243"/>
      <c r="B7" s="244"/>
      <c r="C7" s="245"/>
      <c r="D7" s="390"/>
      <c r="E7" s="391"/>
      <c r="F7" s="391"/>
      <c r="G7" s="391"/>
      <c r="H7" s="391"/>
      <c r="I7" s="391"/>
      <c r="J7" s="392"/>
      <c r="V7" s="150"/>
      <c r="W7" s="150"/>
      <c r="X7" s="150"/>
      <c r="Y7" s="150"/>
      <c r="Z7" s="150"/>
      <c r="AA7" s="150"/>
      <c r="AB7" s="150"/>
    </row>
    <row r="8" spans="1:28" ht="13.95" customHeight="1">
      <c r="A8" s="152"/>
      <c r="B8" s="152"/>
      <c r="C8" s="152"/>
      <c r="D8" s="152"/>
      <c r="E8" s="152"/>
      <c r="F8" s="152"/>
      <c r="G8" s="152"/>
      <c r="H8" s="152"/>
      <c r="I8" s="152"/>
      <c r="J8" s="152"/>
      <c r="V8" s="150"/>
      <c r="W8" s="150"/>
      <c r="X8" s="150"/>
      <c r="Y8" s="150"/>
      <c r="Z8" s="150"/>
      <c r="AA8" s="150"/>
      <c r="AB8" s="150"/>
    </row>
    <row r="9" spans="1:28" ht="16.95" customHeight="1" thickBot="1">
      <c r="A9" s="3" t="s">
        <v>12</v>
      </c>
    </row>
    <row r="10" spans="1:28" ht="13.95" customHeight="1">
      <c r="A10" s="237" t="s">
        <v>60</v>
      </c>
      <c r="B10" s="238"/>
      <c r="C10" s="238"/>
      <c r="D10" s="239"/>
      <c r="E10" s="393">
        <v>915000</v>
      </c>
      <c r="F10" s="394"/>
      <c r="G10" s="394"/>
      <c r="H10" s="394"/>
      <c r="I10" s="394"/>
      <c r="J10" s="394"/>
      <c r="K10" s="394"/>
      <c r="L10" s="395"/>
      <c r="R10" s="268" t="s">
        <v>13</v>
      </c>
      <c r="S10" s="269"/>
      <c r="T10" s="269"/>
      <c r="U10" s="269"/>
      <c r="V10" s="382" t="s">
        <v>141</v>
      </c>
      <c r="W10" s="382"/>
      <c r="X10" s="382"/>
      <c r="Y10" s="382"/>
      <c r="Z10" s="382"/>
      <c r="AA10" s="382"/>
      <c r="AB10" s="383"/>
    </row>
    <row r="11" spans="1:28" ht="13.95" customHeight="1">
      <c r="A11" s="240"/>
      <c r="B11" s="241"/>
      <c r="C11" s="241"/>
      <c r="D11" s="242"/>
      <c r="E11" s="396"/>
      <c r="F11" s="397"/>
      <c r="G11" s="397"/>
      <c r="H11" s="397"/>
      <c r="I11" s="397"/>
      <c r="J11" s="397"/>
      <c r="K11" s="397"/>
      <c r="L11" s="398"/>
      <c r="R11" s="270"/>
      <c r="S11" s="271"/>
      <c r="T11" s="271"/>
      <c r="U11" s="271"/>
      <c r="V11" s="380"/>
      <c r="W11" s="380"/>
      <c r="X11" s="380"/>
      <c r="Y11" s="380"/>
      <c r="Z11" s="380"/>
      <c r="AA11" s="380"/>
      <c r="AB11" s="384"/>
    </row>
    <row r="12" spans="1:28" ht="13.95" customHeight="1">
      <c r="A12" s="240" t="s">
        <v>148</v>
      </c>
      <c r="B12" s="241"/>
      <c r="C12" s="241"/>
      <c r="D12" s="242"/>
      <c r="E12" s="371">
        <f>E10*0.1</f>
        <v>91500</v>
      </c>
      <c r="F12" s="372"/>
      <c r="G12" s="372"/>
      <c r="H12" s="372"/>
      <c r="I12" s="372"/>
      <c r="J12" s="372"/>
      <c r="K12" s="372"/>
      <c r="L12" s="373"/>
      <c r="R12" s="270" t="s">
        <v>14</v>
      </c>
      <c r="S12" s="271"/>
      <c r="T12" s="271"/>
      <c r="U12" s="271"/>
      <c r="V12" s="385" t="s">
        <v>142</v>
      </c>
      <c r="W12" s="385"/>
      <c r="X12" s="385"/>
      <c r="Y12" s="385"/>
      <c r="Z12" s="385"/>
      <c r="AA12" s="385"/>
      <c r="AB12" s="386"/>
    </row>
    <row r="13" spans="1:28" ht="13.95" customHeight="1">
      <c r="A13" s="240"/>
      <c r="B13" s="241"/>
      <c r="C13" s="241"/>
      <c r="D13" s="242"/>
      <c r="E13" s="371"/>
      <c r="F13" s="372"/>
      <c r="G13" s="372"/>
      <c r="H13" s="372"/>
      <c r="I13" s="372"/>
      <c r="J13" s="372"/>
      <c r="K13" s="372"/>
      <c r="L13" s="373"/>
      <c r="R13" s="270"/>
      <c r="S13" s="271"/>
      <c r="T13" s="271"/>
      <c r="U13" s="271"/>
      <c r="V13" s="385"/>
      <c r="W13" s="385"/>
      <c r="X13" s="385"/>
      <c r="Y13" s="385"/>
      <c r="Z13" s="385"/>
      <c r="AA13" s="385"/>
      <c r="AB13" s="386"/>
    </row>
    <row r="14" spans="1:28" ht="13.95" customHeight="1">
      <c r="A14" s="240" t="s">
        <v>61</v>
      </c>
      <c r="B14" s="241"/>
      <c r="C14" s="241"/>
      <c r="D14" s="242"/>
      <c r="E14" s="371">
        <f>SUM(E10+E12)</f>
        <v>1006500</v>
      </c>
      <c r="F14" s="372"/>
      <c r="G14" s="372"/>
      <c r="H14" s="372"/>
      <c r="I14" s="372"/>
      <c r="J14" s="372"/>
      <c r="K14" s="372"/>
      <c r="L14" s="373"/>
      <c r="R14" s="270" t="s">
        <v>15</v>
      </c>
      <c r="S14" s="271"/>
      <c r="T14" s="271"/>
      <c r="U14" s="271"/>
      <c r="V14" s="153"/>
      <c r="W14" s="380" t="s">
        <v>143</v>
      </c>
      <c r="X14" s="380"/>
      <c r="Y14" s="380"/>
      <c r="Z14" s="380"/>
      <c r="AA14" s="380"/>
      <c r="AB14" s="384"/>
    </row>
    <row r="15" spans="1:28" ht="13.95" customHeight="1" thickBot="1">
      <c r="A15" s="243"/>
      <c r="B15" s="244"/>
      <c r="C15" s="244"/>
      <c r="D15" s="245"/>
      <c r="E15" s="377"/>
      <c r="F15" s="378"/>
      <c r="G15" s="378"/>
      <c r="H15" s="378"/>
      <c r="I15" s="378"/>
      <c r="J15" s="378"/>
      <c r="K15" s="378"/>
      <c r="L15" s="379"/>
      <c r="R15" s="270"/>
      <c r="S15" s="271"/>
      <c r="T15" s="271"/>
      <c r="U15" s="271"/>
      <c r="V15" s="153"/>
      <c r="W15" s="380" t="s">
        <v>143</v>
      </c>
      <c r="X15" s="380"/>
      <c r="Y15" s="380"/>
      <c r="Z15" s="380"/>
      <c r="AA15" s="380"/>
      <c r="AB15" s="384"/>
    </row>
    <row r="16" spans="1:28" ht="13.95" customHeight="1">
      <c r="A16" s="237" t="s">
        <v>26</v>
      </c>
      <c r="B16" s="238"/>
      <c r="C16" s="238"/>
      <c r="D16" s="239"/>
      <c r="E16" s="262"/>
      <c r="F16" s="263"/>
      <c r="G16" s="263"/>
      <c r="H16" s="263"/>
      <c r="I16" s="263"/>
      <c r="J16" s="263"/>
      <c r="K16" s="263"/>
      <c r="L16" s="264"/>
      <c r="R16" s="270" t="s">
        <v>16</v>
      </c>
      <c r="S16" s="271"/>
      <c r="T16" s="271"/>
      <c r="U16" s="271"/>
      <c r="V16" s="380" t="s">
        <v>144</v>
      </c>
      <c r="W16" s="380"/>
      <c r="X16" s="380"/>
      <c r="Y16" s="380"/>
      <c r="Z16" s="380"/>
      <c r="AA16" s="153"/>
      <c r="AB16" s="154"/>
    </row>
    <row r="17" spans="1:28" ht="13.95" customHeight="1" thickBot="1">
      <c r="A17" s="240"/>
      <c r="B17" s="241"/>
      <c r="C17" s="241"/>
      <c r="D17" s="242"/>
      <c r="E17" s="252"/>
      <c r="F17" s="253"/>
      <c r="G17" s="253"/>
      <c r="H17" s="253"/>
      <c r="I17" s="253"/>
      <c r="J17" s="253"/>
      <c r="K17" s="253"/>
      <c r="L17" s="254"/>
      <c r="R17" s="272"/>
      <c r="S17" s="273"/>
      <c r="T17" s="273"/>
      <c r="U17" s="273"/>
      <c r="V17" s="381"/>
      <c r="W17" s="381"/>
      <c r="X17" s="381"/>
      <c r="Y17" s="381"/>
      <c r="Z17" s="381"/>
      <c r="AA17" s="155"/>
      <c r="AB17" s="156"/>
    </row>
    <row r="18" spans="1:28" ht="13.95" customHeight="1">
      <c r="A18" s="240" t="s">
        <v>27</v>
      </c>
      <c r="B18" s="241"/>
      <c r="C18" s="241"/>
      <c r="D18" s="242"/>
      <c r="E18" s="252"/>
      <c r="F18" s="253"/>
      <c r="G18" s="253"/>
      <c r="H18" s="253"/>
      <c r="I18" s="253"/>
      <c r="J18" s="253"/>
      <c r="K18" s="253"/>
      <c r="L18" s="254"/>
    </row>
    <row r="19" spans="1:28" ht="13.95" customHeight="1" thickBot="1">
      <c r="A19" s="243"/>
      <c r="B19" s="244"/>
      <c r="C19" s="244"/>
      <c r="D19" s="245"/>
      <c r="E19" s="265"/>
      <c r="F19" s="266"/>
      <c r="G19" s="266"/>
      <c r="H19" s="266"/>
      <c r="I19" s="266"/>
      <c r="J19" s="266"/>
      <c r="K19" s="266"/>
      <c r="L19" s="267"/>
    </row>
    <row r="20" spans="1:28" ht="9" customHeight="1"/>
    <row r="21" spans="1:28" ht="9" customHeight="1"/>
    <row r="22" spans="1:28" ht="9" customHeight="1">
      <c r="A22" s="293" t="s">
        <v>8</v>
      </c>
      <c r="B22" s="293"/>
      <c r="C22" s="293" t="s">
        <v>10</v>
      </c>
      <c r="D22" s="293"/>
      <c r="E22" s="293" t="s">
        <v>30</v>
      </c>
      <c r="F22" s="293"/>
      <c r="G22" s="293"/>
      <c r="H22" s="293"/>
      <c r="I22" s="293"/>
      <c r="J22" s="293"/>
      <c r="K22" s="293"/>
      <c r="L22" s="293"/>
      <c r="M22" s="293"/>
      <c r="N22" s="293"/>
      <c r="O22" s="293" t="s">
        <v>31</v>
      </c>
      <c r="P22" s="293"/>
      <c r="Q22" s="293" t="s">
        <v>32</v>
      </c>
      <c r="R22" s="293"/>
      <c r="S22" s="293" t="s">
        <v>33</v>
      </c>
      <c r="T22" s="293"/>
      <c r="U22" s="293"/>
      <c r="V22" s="293" t="s">
        <v>35</v>
      </c>
      <c r="W22" s="293"/>
      <c r="X22" s="293"/>
      <c r="Y22" s="293"/>
      <c r="Z22" s="293" t="s">
        <v>34</v>
      </c>
      <c r="AA22" s="293"/>
      <c r="AB22" s="293"/>
    </row>
    <row r="23" spans="1:28" ht="9" customHeight="1">
      <c r="A23" s="293"/>
      <c r="B23" s="293"/>
      <c r="C23" s="293"/>
      <c r="D23" s="293"/>
      <c r="E23" s="293"/>
      <c r="F23" s="293"/>
      <c r="G23" s="293"/>
      <c r="H23" s="293"/>
      <c r="I23" s="293"/>
      <c r="J23" s="293"/>
      <c r="K23" s="293"/>
      <c r="L23" s="293"/>
      <c r="M23" s="293"/>
      <c r="N23" s="293"/>
      <c r="O23" s="293"/>
      <c r="P23" s="293"/>
      <c r="Q23" s="293"/>
      <c r="R23" s="293"/>
      <c r="S23" s="293"/>
      <c r="T23" s="293"/>
      <c r="U23" s="293"/>
      <c r="V23" s="293"/>
      <c r="W23" s="293"/>
      <c r="X23" s="293"/>
      <c r="Y23" s="293"/>
      <c r="Z23" s="293"/>
      <c r="AA23" s="293"/>
      <c r="AB23" s="293"/>
    </row>
    <row r="24" spans="1:28" ht="9" customHeight="1">
      <c r="A24" s="293"/>
      <c r="B24" s="293"/>
      <c r="C24" s="293"/>
      <c r="D24" s="293"/>
      <c r="E24" s="409" t="s">
        <v>108</v>
      </c>
      <c r="F24" s="410"/>
      <c r="G24" s="410"/>
      <c r="H24" s="410"/>
      <c r="I24" s="410"/>
      <c r="J24" s="410"/>
      <c r="K24" s="410"/>
      <c r="L24" s="410"/>
      <c r="M24" s="410"/>
      <c r="N24" s="411"/>
      <c r="O24" s="293"/>
      <c r="P24" s="293"/>
      <c r="Q24" s="293"/>
      <c r="R24" s="293"/>
      <c r="S24" s="316"/>
      <c r="T24" s="316"/>
      <c r="U24" s="316"/>
      <c r="V24" s="315">
        <f>SUM(O24*S24)</f>
        <v>0</v>
      </c>
      <c r="W24" s="315"/>
      <c r="X24" s="315"/>
      <c r="Y24" s="315"/>
      <c r="Z24" s="293"/>
      <c r="AA24" s="293"/>
      <c r="AB24" s="293"/>
    </row>
    <row r="25" spans="1:28" ht="9" customHeight="1">
      <c r="A25" s="293"/>
      <c r="B25" s="293"/>
      <c r="C25" s="293"/>
      <c r="D25" s="293"/>
      <c r="E25" s="412"/>
      <c r="F25" s="413"/>
      <c r="G25" s="413"/>
      <c r="H25" s="413"/>
      <c r="I25" s="413"/>
      <c r="J25" s="413"/>
      <c r="K25" s="413"/>
      <c r="L25" s="413"/>
      <c r="M25" s="413"/>
      <c r="N25" s="414"/>
      <c r="O25" s="293"/>
      <c r="P25" s="293"/>
      <c r="Q25" s="293"/>
      <c r="R25" s="293"/>
      <c r="S25" s="316"/>
      <c r="T25" s="316"/>
      <c r="U25" s="316"/>
      <c r="V25" s="315"/>
      <c r="W25" s="315"/>
      <c r="X25" s="315"/>
      <c r="Y25" s="315"/>
      <c r="Z25" s="293"/>
      <c r="AA25" s="293"/>
      <c r="AB25" s="293"/>
    </row>
    <row r="26" spans="1:28" ht="9" customHeight="1">
      <c r="A26" s="293"/>
      <c r="B26" s="293"/>
      <c r="C26" s="293"/>
      <c r="D26" s="293"/>
      <c r="E26" s="293"/>
      <c r="F26" s="293"/>
      <c r="G26" s="293"/>
      <c r="H26" s="293"/>
      <c r="I26" s="293"/>
      <c r="J26" s="293"/>
      <c r="K26" s="293"/>
      <c r="L26" s="293"/>
      <c r="M26" s="293"/>
      <c r="N26" s="293"/>
      <c r="O26" s="293"/>
      <c r="P26" s="293"/>
      <c r="Q26" s="293"/>
      <c r="R26" s="293"/>
      <c r="S26" s="316"/>
      <c r="T26" s="316"/>
      <c r="U26" s="316"/>
      <c r="V26" s="315">
        <f t="shared" ref="V26" si="0">SUM(O26*S26)</f>
        <v>0</v>
      </c>
      <c r="W26" s="315"/>
      <c r="X26" s="315"/>
      <c r="Y26" s="315"/>
      <c r="Z26" s="293"/>
      <c r="AA26" s="293"/>
      <c r="AB26" s="293"/>
    </row>
    <row r="27" spans="1:28" ht="9" customHeight="1">
      <c r="A27" s="293"/>
      <c r="B27" s="293"/>
      <c r="C27" s="293"/>
      <c r="D27" s="293"/>
      <c r="E27" s="293"/>
      <c r="F27" s="293"/>
      <c r="G27" s="293"/>
      <c r="H27" s="293"/>
      <c r="I27" s="293"/>
      <c r="J27" s="293"/>
      <c r="K27" s="293"/>
      <c r="L27" s="293"/>
      <c r="M27" s="293"/>
      <c r="N27" s="293"/>
      <c r="O27" s="293"/>
      <c r="P27" s="293"/>
      <c r="Q27" s="293"/>
      <c r="R27" s="293"/>
      <c r="S27" s="316"/>
      <c r="T27" s="316"/>
      <c r="U27" s="316"/>
      <c r="V27" s="315"/>
      <c r="W27" s="315"/>
      <c r="X27" s="315"/>
      <c r="Y27" s="315"/>
      <c r="Z27" s="293"/>
      <c r="AA27" s="293"/>
      <c r="AB27" s="293"/>
    </row>
    <row r="28" spans="1:28" ht="9" customHeight="1">
      <c r="A28" s="293"/>
      <c r="B28" s="293"/>
      <c r="C28" s="293"/>
      <c r="D28" s="293"/>
      <c r="E28" s="293"/>
      <c r="F28" s="293"/>
      <c r="G28" s="293"/>
      <c r="H28" s="293"/>
      <c r="I28" s="293"/>
      <c r="J28" s="293"/>
      <c r="K28" s="293"/>
      <c r="L28" s="293"/>
      <c r="M28" s="293"/>
      <c r="N28" s="293"/>
      <c r="O28" s="293"/>
      <c r="P28" s="293"/>
      <c r="Q28" s="293"/>
      <c r="R28" s="293"/>
      <c r="S28" s="316"/>
      <c r="T28" s="316"/>
      <c r="U28" s="316"/>
      <c r="V28" s="315">
        <f t="shared" ref="V28" si="1">SUM(O28*S28)</f>
        <v>0</v>
      </c>
      <c r="W28" s="315"/>
      <c r="X28" s="315"/>
      <c r="Y28" s="315"/>
      <c r="Z28" s="293"/>
      <c r="AA28" s="293"/>
      <c r="AB28" s="293"/>
    </row>
    <row r="29" spans="1:28" ht="9" customHeight="1">
      <c r="A29" s="293"/>
      <c r="B29" s="293"/>
      <c r="C29" s="293"/>
      <c r="D29" s="293"/>
      <c r="E29" s="293"/>
      <c r="F29" s="293"/>
      <c r="G29" s="293"/>
      <c r="H29" s="293"/>
      <c r="I29" s="293"/>
      <c r="J29" s="293"/>
      <c r="K29" s="293"/>
      <c r="L29" s="293"/>
      <c r="M29" s="293"/>
      <c r="N29" s="293"/>
      <c r="O29" s="293"/>
      <c r="P29" s="293"/>
      <c r="Q29" s="293"/>
      <c r="R29" s="293"/>
      <c r="S29" s="316"/>
      <c r="T29" s="316"/>
      <c r="U29" s="316"/>
      <c r="V29" s="315"/>
      <c r="W29" s="315"/>
      <c r="X29" s="315"/>
      <c r="Y29" s="315"/>
      <c r="Z29" s="293"/>
      <c r="AA29" s="293"/>
      <c r="AB29" s="293"/>
    </row>
    <row r="30" spans="1:28" ht="9" customHeight="1">
      <c r="A30" s="293"/>
      <c r="B30" s="293"/>
      <c r="C30" s="293"/>
      <c r="D30" s="293"/>
      <c r="E30" s="293"/>
      <c r="F30" s="293"/>
      <c r="G30" s="293"/>
      <c r="H30" s="293"/>
      <c r="I30" s="293"/>
      <c r="J30" s="293"/>
      <c r="K30" s="293"/>
      <c r="L30" s="293"/>
      <c r="M30" s="293"/>
      <c r="N30" s="293"/>
      <c r="O30" s="293"/>
      <c r="P30" s="293"/>
      <c r="Q30" s="293"/>
      <c r="R30" s="293"/>
      <c r="S30" s="316"/>
      <c r="T30" s="316"/>
      <c r="U30" s="316"/>
      <c r="V30" s="315">
        <f t="shared" ref="V30" si="2">SUM(O30*S30)</f>
        <v>0</v>
      </c>
      <c r="W30" s="315"/>
      <c r="X30" s="315"/>
      <c r="Y30" s="315"/>
      <c r="Z30" s="293"/>
      <c r="AA30" s="293"/>
      <c r="AB30" s="293"/>
    </row>
    <row r="31" spans="1:28" ht="9" customHeight="1">
      <c r="A31" s="293"/>
      <c r="B31" s="293"/>
      <c r="C31" s="293"/>
      <c r="D31" s="293"/>
      <c r="E31" s="293"/>
      <c r="F31" s="293"/>
      <c r="G31" s="293"/>
      <c r="H31" s="293"/>
      <c r="I31" s="293"/>
      <c r="J31" s="293"/>
      <c r="K31" s="293"/>
      <c r="L31" s="293"/>
      <c r="M31" s="293"/>
      <c r="N31" s="293"/>
      <c r="O31" s="293"/>
      <c r="P31" s="293"/>
      <c r="Q31" s="293"/>
      <c r="R31" s="293"/>
      <c r="S31" s="316"/>
      <c r="T31" s="316"/>
      <c r="U31" s="316"/>
      <c r="V31" s="315"/>
      <c r="W31" s="315"/>
      <c r="X31" s="315"/>
      <c r="Y31" s="315"/>
      <c r="Z31" s="293"/>
      <c r="AA31" s="293"/>
      <c r="AB31" s="293"/>
    </row>
    <row r="32" spans="1:28" ht="9" customHeight="1">
      <c r="A32" s="293"/>
      <c r="B32" s="293"/>
      <c r="C32" s="293"/>
      <c r="D32" s="293"/>
      <c r="E32" s="293" t="s">
        <v>65</v>
      </c>
      <c r="F32" s="293"/>
      <c r="G32" s="293"/>
      <c r="H32" s="293"/>
      <c r="I32" s="293"/>
      <c r="J32" s="293"/>
      <c r="K32" s="293"/>
      <c r="L32" s="293"/>
      <c r="M32" s="293"/>
      <c r="N32" s="293"/>
      <c r="O32" s="293"/>
      <c r="P32" s="293"/>
      <c r="Q32" s="293"/>
      <c r="R32" s="293"/>
      <c r="S32" s="316"/>
      <c r="T32" s="316"/>
      <c r="U32" s="316"/>
      <c r="V32" s="315">
        <f t="shared" ref="V32" si="3">SUM(O32*S32)</f>
        <v>0</v>
      </c>
      <c r="W32" s="315"/>
      <c r="X32" s="315"/>
      <c r="Y32" s="315"/>
      <c r="Z32" s="293"/>
      <c r="AA32" s="293"/>
      <c r="AB32" s="293"/>
    </row>
    <row r="33" spans="1:28" ht="9" customHeight="1">
      <c r="A33" s="293"/>
      <c r="B33" s="293"/>
      <c r="C33" s="293"/>
      <c r="D33" s="293"/>
      <c r="E33" s="293"/>
      <c r="F33" s="293"/>
      <c r="G33" s="293"/>
      <c r="H33" s="293"/>
      <c r="I33" s="293"/>
      <c r="J33" s="293"/>
      <c r="K33" s="293"/>
      <c r="L33" s="293"/>
      <c r="M33" s="293"/>
      <c r="N33" s="293"/>
      <c r="O33" s="293"/>
      <c r="P33" s="293"/>
      <c r="Q33" s="293"/>
      <c r="R33" s="293"/>
      <c r="S33" s="316"/>
      <c r="T33" s="316"/>
      <c r="U33" s="316"/>
      <c r="V33" s="315"/>
      <c r="W33" s="315"/>
      <c r="X33" s="315"/>
      <c r="Y33" s="315"/>
      <c r="Z33" s="293"/>
      <c r="AA33" s="293"/>
      <c r="AB33" s="293"/>
    </row>
    <row r="34" spans="1:28" ht="9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5"/>
      <c r="T34" s="85"/>
      <c r="U34" s="85"/>
      <c r="V34" s="85"/>
      <c r="W34" s="85"/>
      <c r="X34" s="85"/>
      <c r="Y34" s="85"/>
      <c r="Z34" s="84"/>
      <c r="AA34" s="84"/>
      <c r="AB34" s="84"/>
    </row>
    <row r="35" spans="1:28" ht="16.05" customHeight="1">
      <c r="A35" s="3" t="s">
        <v>62</v>
      </c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7"/>
      <c r="T35" s="87"/>
      <c r="U35" s="87"/>
      <c r="V35" s="87"/>
      <c r="W35" s="87"/>
      <c r="X35" s="87"/>
      <c r="Y35" s="87"/>
      <c r="Z35" s="86"/>
      <c r="AA35" s="86"/>
      <c r="AB35" s="86"/>
    </row>
    <row r="36" spans="1:28" ht="9" customHeight="1">
      <c r="A36" s="241" t="s">
        <v>17</v>
      </c>
      <c r="B36" s="241"/>
      <c r="C36" s="241"/>
      <c r="D36" s="241"/>
      <c r="E36" s="287"/>
      <c r="F36" s="288"/>
      <c r="G36" s="288"/>
      <c r="H36" s="288"/>
      <c r="I36" s="288"/>
      <c r="J36" s="288"/>
      <c r="K36" s="288"/>
      <c r="L36" s="289"/>
      <c r="M36" s="86"/>
      <c r="N36" s="86"/>
      <c r="O36" s="86"/>
      <c r="P36" s="86"/>
      <c r="Q36" s="86"/>
      <c r="R36" s="86"/>
      <c r="S36" s="87"/>
      <c r="T36" s="87"/>
      <c r="U36" s="87"/>
      <c r="V36" s="87"/>
      <c r="W36" s="87"/>
      <c r="X36" s="87"/>
      <c r="Y36" s="87"/>
      <c r="Z36" s="86"/>
      <c r="AA36" s="86"/>
      <c r="AB36" s="86"/>
    </row>
    <row r="37" spans="1:28" ht="13.05" customHeight="1">
      <c r="A37" s="241"/>
      <c r="B37" s="241"/>
      <c r="C37" s="241"/>
      <c r="D37" s="241"/>
      <c r="E37" s="290"/>
      <c r="F37" s="250"/>
      <c r="G37" s="250"/>
      <c r="H37" s="250"/>
      <c r="I37" s="250"/>
      <c r="J37" s="250"/>
      <c r="K37" s="250"/>
      <c r="L37" s="291"/>
      <c r="M37" s="86"/>
      <c r="N37" s="86"/>
      <c r="O37" s="86"/>
      <c r="P37" s="86"/>
      <c r="Q37" s="86"/>
      <c r="R37" s="86"/>
      <c r="S37" s="87"/>
      <c r="T37" s="87"/>
      <c r="U37" s="87"/>
      <c r="V37" s="87"/>
      <c r="W37" s="87"/>
      <c r="X37" s="87"/>
      <c r="Y37" s="87"/>
      <c r="Z37" s="86"/>
      <c r="AA37" s="86"/>
      <c r="AB37" s="86"/>
    </row>
    <row r="38" spans="1:28" ht="13.05" customHeight="1">
      <c r="A38" s="274" t="s">
        <v>66</v>
      </c>
      <c r="B38" s="308"/>
      <c r="C38" s="309"/>
      <c r="D38" s="310"/>
      <c r="E38" s="287"/>
      <c r="F38" s="288"/>
      <c r="G38" s="288"/>
      <c r="H38" s="288"/>
      <c r="I38" s="288"/>
      <c r="J38" s="288"/>
      <c r="K38" s="288"/>
      <c r="L38" s="289"/>
      <c r="M38" s="86"/>
      <c r="N38" s="86"/>
      <c r="O38" s="86"/>
      <c r="P38" s="86"/>
      <c r="Q38" s="86"/>
      <c r="R38" s="86"/>
      <c r="S38" s="87"/>
      <c r="T38" s="87"/>
      <c r="U38" s="87"/>
      <c r="V38" s="87"/>
      <c r="W38" s="87"/>
      <c r="X38" s="87"/>
      <c r="Y38" s="87"/>
      <c r="Z38" s="86"/>
      <c r="AA38" s="86"/>
      <c r="AB38" s="86"/>
    </row>
    <row r="39" spans="1:28" ht="13.05" customHeight="1">
      <c r="A39" s="275"/>
      <c r="B39" s="311"/>
      <c r="C39" s="236"/>
      <c r="D39" s="312"/>
      <c r="E39" s="290"/>
      <c r="F39" s="250"/>
      <c r="G39" s="250"/>
      <c r="H39" s="250"/>
      <c r="I39" s="250"/>
      <c r="J39" s="250"/>
      <c r="K39" s="250"/>
      <c r="L39" s="291"/>
      <c r="M39" s="86"/>
      <c r="N39" s="86"/>
      <c r="O39" s="86"/>
      <c r="P39" s="86"/>
      <c r="Q39" s="86"/>
      <c r="R39" s="86"/>
      <c r="S39" s="87"/>
      <c r="T39" s="87"/>
      <c r="U39" s="87"/>
      <c r="V39" s="87"/>
      <c r="W39" s="87"/>
      <c r="X39" s="87"/>
      <c r="Y39" s="87"/>
      <c r="Z39" s="86"/>
      <c r="AA39" s="86"/>
      <c r="AB39" s="86"/>
    </row>
    <row r="40" spans="1:28" ht="12" customHeight="1">
      <c r="A40" s="275"/>
      <c r="B40" s="286"/>
      <c r="C40" s="286"/>
      <c r="D40" s="286"/>
      <c r="E40" s="280"/>
      <c r="F40" s="281"/>
      <c r="G40" s="281"/>
      <c r="H40" s="281"/>
      <c r="I40" s="281"/>
      <c r="J40" s="281"/>
      <c r="K40" s="281"/>
      <c r="L40" s="282"/>
      <c r="M40" s="151"/>
      <c r="N40" s="151"/>
      <c r="O40" s="151"/>
      <c r="P40" s="151"/>
      <c r="Q40" s="151"/>
      <c r="R40" s="151"/>
      <c r="S40" s="151"/>
      <c r="T40" s="151"/>
      <c r="U40" s="151"/>
      <c r="V40" s="151"/>
      <c r="W40" s="151"/>
      <c r="X40" s="151"/>
      <c r="Y40" s="151"/>
      <c r="Z40" s="151"/>
      <c r="AA40" s="151"/>
      <c r="AB40" s="151"/>
    </row>
    <row r="41" spans="1:28" ht="12" customHeight="1">
      <c r="A41" s="275"/>
      <c r="B41" s="286"/>
      <c r="C41" s="286"/>
      <c r="D41" s="286"/>
      <c r="E41" s="283"/>
      <c r="F41" s="284"/>
      <c r="G41" s="284"/>
      <c r="H41" s="284"/>
      <c r="I41" s="284"/>
      <c r="J41" s="284"/>
      <c r="K41" s="284"/>
      <c r="L41" s="285"/>
    </row>
    <row r="42" spans="1:28" ht="13.95" customHeight="1">
      <c r="A42" s="275"/>
      <c r="B42" s="286"/>
      <c r="C42" s="286"/>
      <c r="D42" s="286"/>
      <c r="E42" s="280"/>
      <c r="F42" s="281"/>
      <c r="G42" s="281"/>
      <c r="H42" s="281"/>
      <c r="I42" s="281"/>
      <c r="J42" s="281"/>
      <c r="K42" s="281"/>
      <c r="L42" s="282"/>
      <c r="S42" s="241" t="s">
        <v>22</v>
      </c>
      <c r="T42" s="241"/>
      <c r="U42" s="241" t="s">
        <v>21</v>
      </c>
      <c r="V42" s="241"/>
      <c r="W42" s="241" t="s">
        <v>20</v>
      </c>
      <c r="X42" s="241"/>
      <c r="Y42" s="241" t="s">
        <v>19</v>
      </c>
      <c r="Z42" s="241"/>
      <c r="AA42" s="241" t="s">
        <v>19</v>
      </c>
      <c r="AB42" s="241"/>
    </row>
    <row r="43" spans="1:28" ht="13.95" customHeight="1">
      <c r="A43" s="276"/>
      <c r="B43" s="286"/>
      <c r="C43" s="286"/>
      <c r="D43" s="286"/>
      <c r="E43" s="283"/>
      <c r="F43" s="284"/>
      <c r="G43" s="284"/>
      <c r="H43" s="284"/>
      <c r="I43" s="284"/>
      <c r="J43" s="284"/>
      <c r="K43" s="284"/>
      <c r="L43" s="285"/>
      <c r="S43" s="302"/>
      <c r="T43" s="303"/>
      <c r="U43" s="302"/>
      <c r="V43" s="303"/>
      <c r="W43" s="302"/>
      <c r="X43" s="303"/>
      <c r="Y43" s="302"/>
      <c r="Z43" s="303"/>
      <c r="AA43" s="302"/>
      <c r="AB43" s="303"/>
    </row>
    <row r="44" spans="1:28" ht="13.95" customHeight="1">
      <c r="A44" s="296" t="s">
        <v>18</v>
      </c>
      <c r="B44" s="296"/>
      <c r="C44" s="296"/>
      <c r="D44" s="296"/>
      <c r="E44" s="280"/>
      <c r="F44" s="281"/>
      <c r="G44" s="281"/>
      <c r="H44" s="281"/>
      <c r="I44" s="281"/>
      <c r="J44" s="281"/>
      <c r="K44" s="281"/>
      <c r="L44" s="282"/>
      <c r="S44" s="304"/>
      <c r="T44" s="305"/>
      <c r="U44" s="304"/>
      <c r="V44" s="305"/>
      <c r="W44" s="304"/>
      <c r="X44" s="305"/>
      <c r="Y44" s="304"/>
      <c r="Z44" s="305"/>
      <c r="AA44" s="304"/>
      <c r="AB44" s="305"/>
    </row>
    <row r="45" spans="1:28" ht="13.95" customHeight="1">
      <c r="A45" s="296"/>
      <c r="B45" s="296"/>
      <c r="C45" s="296"/>
      <c r="D45" s="296"/>
      <c r="E45" s="283"/>
      <c r="F45" s="284"/>
      <c r="G45" s="284"/>
      <c r="H45" s="284"/>
      <c r="I45" s="284"/>
      <c r="J45" s="284"/>
      <c r="K45" s="284"/>
      <c r="L45" s="285"/>
      <c r="S45" s="306"/>
      <c r="T45" s="307"/>
      <c r="U45" s="306"/>
      <c r="V45" s="307"/>
      <c r="W45" s="306"/>
      <c r="X45" s="307"/>
      <c r="Y45" s="306"/>
      <c r="Z45" s="307"/>
      <c r="AA45" s="306"/>
      <c r="AB45" s="307"/>
    </row>
    <row r="46" spans="1:28" ht="6" customHeight="1"/>
    <row r="47" spans="1:28" ht="9" customHeight="1"/>
  </sheetData>
  <mergeCells count="100">
    <mergeCell ref="A6:C7"/>
    <mergeCell ref="D6:J7"/>
    <mergeCell ref="A10:D11"/>
    <mergeCell ref="E10:L11"/>
    <mergeCell ref="R10:U11"/>
    <mergeCell ref="I1:U2"/>
    <mergeCell ref="V2:AB2"/>
    <mergeCell ref="A3:J4"/>
    <mergeCell ref="X3:X4"/>
    <mergeCell ref="Y3:Y4"/>
    <mergeCell ref="Z3:Z4"/>
    <mergeCell ref="AA3:AA4"/>
    <mergeCell ref="AB3:AB4"/>
    <mergeCell ref="V3:W4"/>
    <mergeCell ref="M4:R4"/>
    <mergeCell ref="A16:D17"/>
    <mergeCell ref="E16:L17"/>
    <mergeCell ref="R16:U17"/>
    <mergeCell ref="V16:Z17"/>
    <mergeCell ref="A18:D19"/>
    <mergeCell ref="E18:L19"/>
    <mergeCell ref="V10:AB11"/>
    <mergeCell ref="A12:D13"/>
    <mergeCell ref="E12:L13"/>
    <mergeCell ref="R12:U13"/>
    <mergeCell ref="V12:AB13"/>
    <mergeCell ref="A14:D15"/>
    <mergeCell ref="E14:L15"/>
    <mergeCell ref="R14:U15"/>
    <mergeCell ref="W14:AB14"/>
    <mergeCell ref="W15:AB15"/>
    <mergeCell ref="V22:Y23"/>
    <mergeCell ref="Z22:AB23"/>
    <mergeCell ref="A24:B25"/>
    <mergeCell ref="C24:D25"/>
    <mergeCell ref="E24:N25"/>
    <mergeCell ref="O24:P25"/>
    <mergeCell ref="Q24:R25"/>
    <mergeCell ref="S24:U25"/>
    <mergeCell ref="V24:Y25"/>
    <mergeCell ref="Z24:AB25"/>
    <mergeCell ref="A22:B23"/>
    <mergeCell ref="C22:D23"/>
    <mergeCell ref="E22:N23"/>
    <mergeCell ref="O22:P23"/>
    <mergeCell ref="Q22:R23"/>
    <mergeCell ref="S22:U23"/>
    <mergeCell ref="V26:Y27"/>
    <mergeCell ref="Z26:AB27"/>
    <mergeCell ref="A28:B29"/>
    <mergeCell ref="C28:D29"/>
    <mergeCell ref="E28:N29"/>
    <mergeCell ref="O28:P29"/>
    <mergeCell ref="Q28:R29"/>
    <mergeCell ref="S28:U29"/>
    <mergeCell ref="V28:Y29"/>
    <mergeCell ref="Z28:AB29"/>
    <mergeCell ref="A26:B27"/>
    <mergeCell ref="C26:D27"/>
    <mergeCell ref="E26:N27"/>
    <mergeCell ref="O26:P27"/>
    <mergeCell ref="Q26:R27"/>
    <mergeCell ref="S26:U27"/>
    <mergeCell ref="V30:Y31"/>
    <mergeCell ref="Z30:AB31"/>
    <mergeCell ref="A32:B33"/>
    <mergeCell ref="C32:D33"/>
    <mergeCell ref="E32:N33"/>
    <mergeCell ref="O32:P33"/>
    <mergeCell ref="Q32:R33"/>
    <mergeCell ref="S32:U33"/>
    <mergeCell ref="V32:Y33"/>
    <mergeCell ref="Z32:AB33"/>
    <mergeCell ref="A30:B31"/>
    <mergeCell ref="C30:D31"/>
    <mergeCell ref="E30:N31"/>
    <mergeCell ref="O30:P31"/>
    <mergeCell ref="Q30:R31"/>
    <mergeCell ref="S30:U31"/>
    <mergeCell ref="A36:D37"/>
    <mergeCell ref="E36:L37"/>
    <mergeCell ref="A38:A43"/>
    <mergeCell ref="B38:D39"/>
    <mergeCell ref="E38:L39"/>
    <mergeCell ref="B40:D41"/>
    <mergeCell ref="E40:L41"/>
    <mergeCell ref="B42:D43"/>
    <mergeCell ref="E42:L43"/>
    <mergeCell ref="A44:D45"/>
    <mergeCell ref="E44:L45"/>
    <mergeCell ref="S42:T42"/>
    <mergeCell ref="U42:V42"/>
    <mergeCell ref="W42:X42"/>
    <mergeCell ref="Y42:Z42"/>
    <mergeCell ref="AA42:AB42"/>
    <mergeCell ref="S43:T45"/>
    <mergeCell ref="U43:V45"/>
    <mergeCell ref="W43:X45"/>
    <mergeCell ref="Y43:Z45"/>
    <mergeCell ref="AA43:AB45"/>
  </mergeCells>
  <phoneticPr fontId="4"/>
  <printOptions horizontalCentered="1" verticalCentered="1"/>
  <pageMargins left="0.59055118110236227" right="0" top="0" bottom="0" header="0.30000000000000004" footer="0.30000000000000004"/>
  <pageSetup paperSize="9" orientation="landscape" r:id="rId1"/>
  <colBreaks count="1" manualBreakCount="1">
    <brk id="28" max="1048575" man="1"/>
  </colBreaks>
  <drawing r:id="rId2"/>
  <legacyDrawing r:id="rId3"/>
  <extLst>
    <ext xmlns:mx="http://schemas.microsoft.com/office/mac/excel/2008/main" uri="{64002731-A6B0-56B0-2670-7721B7C09600}">
      <mx:PLV Mode="1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0000"/>
  </sheetPr>
  <dimension ref="A1:AK47"/>
  <sheetViews>
    <sheetView view="pageLayout" workbookViewId="0">
      <selection activeCell="AT25" sqref="AT25"/>
    </sheetView>
  </sheetViews>
  <sheetFormatPr defaultColWidth="2.296875" defaultRowHeight="14.4"/>
  <sheetData>
    <row r="1" spans="1:37">
      <c r="A1" t="s">
        <v>56</v>
      </c>
    </row>
    <row r="2" spans="1:37">
      <c r="A2" t="s">
        <v>11</v>
      </c>
      <c r="E2" s="418" t="str">
        <f>'契約外工事（見本）'!D6</f>
        <v>ヒビキビル大規模修繕工事</v>
      </c>
      <c r="F2" s="418"/>
      <c r="G2" s="418"/>
      <c r="H2" s="418"/>
      <c r="I2" s="418"/>
      <c r="J2" s="418"/>
      <c r="K2" s="418"/>
      <c r="L2" s="418"/>
      <c r="M2" s="418"/>
      <c r="N2" s="418"/>
      <c r="O2" s="418"/>
      <c r="P2" s="418"/>
      <c r="Q2" s="418"/>
      <c r="R2" s="418"/>
      <c r="S2" s="418"/>
      <c r="T2" s="418"/>
      <c r="U2" s="418"/>
    </row>
    <row r="3" spans="1:37" ht="15" thickBot="1">
      <c r="A3" t="s">
        <v>13</v>
      </c>
      <c r="E3" s="419" t="str">
        <f>'契約外工事（見本）'!V10</f>
        <v>㈱〇〇〇工業</v>
      </c>
      <c r="F3" s="419"/>
      <c r="G3" s="419"/>
      <c r="H3" s="419"/>
      <c r="I3" s="419"/>
      <c r="J3" s="419"/>
      <c r="K3" s="419"/>
      <c r="L3" s="419"/>
      <c r="M3" s="419"/>
      <c r="N3" s="419"/>
      <c r="O3" s="419"/>
      <c r="P3" s="419"/>
      <c r="Q3" s="419"/>
      <c r="R3" s="419"/>
      <c r="S3" s="419"/>
      <c r="T3" s="419"/>
      <c r="U3" s="419"/>
    </row>
    <row r="4" spans="1:37">
      <c r="A4" s="293" t="s">
        <v>8</v>
      </c>
      <c r="B4" s="293"/>
      <c r="C4" s="293" t="s">
        <v>10</v>
      </c>
      <c r="D4" s="293"/>
      <c r="E4" s="302" t="s">
        <v>53</v>
      </c>
      <c r="F4" s="324"/>
      <c r="G4" s="324"/>
      <c r="H4" s="324"/>
      <c r="I4" s="324"/>
      <c r="J4" s="324"/>
      <c r="K4" s="324"/>
      <c r="L4" s="324"/>
      <c r="M4" s="324"/>
      <c r="N4" s="324"/>
      <c r="O4" s="324"/>
      <c r="P4" s="324"/>
      <c r="Q4" s="303"/>
      <c r="R4" s="293" t="s">
        <v>110</v>
      </c>
      <c r="S4" s="293"/>
      <c r="T4" s="293" t="s">
        <v>32</v>
      </c>
      <c r="U4" s="293"/>
      <c r="V4" s="293" t="s">
        <v>33</v>
      </c>
      <c r="W4" s="293"/>
      <c r="X4" s="293"/>
      <c r="Y4" s="293"/>
      <c r="Z4" s="293" t="s">
        <v>35</v>
      </c>
      <c r="AA4" s="293"/>
      <c r="AB4" s="293"/>
      <c r="AC4" s="331"/>
      <c r="AD4" s="328" t="s">
        <v>34</v>
      </c>
      <c r="AE4" s="329"/>
      <c r="AF4" s="329"/>
      <c r="AG4" s="329"/>
      <c r="AH4" s="329" t="s">
        <v>55</v>
      </c>
      <c r="AI4" s="329"/>
      <c r="AJ4" s="329"/>
      <c r="AK4" s="330"/>
    </row>
    <row r="5" spans="1:37">
      <c r="A5" s="293"/>
      <c r="B5" s="293"/>
      <c r="C5" s="293"/>
      <c r="D5" s="293"/>
      <c r="E5" s="306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07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331"/>
      <c r="AD5" s="317"/>
      <c r="AE5" s="293"/>
      <c r="AF5" s="293"/>
      <c r="AG5" s="293"/>
      <c r="AH5" s="293"/>
      <c r="AI5" s="293"/>
      <c r="AJ5" s="293"/>
      <c r="AK5" s="318"/>
    </row>
    <row r="6" spans="1:37">
      <c r="A6" s="293">
        <v>7</v>
      </c>
      <c r="B6" s="293"/>
      <c r="C6" s="293">
        <v>1</v>
      </c>
      <c r="D6" s="293"/>
      <c r="E6" s="415" t="s">
        <v>123</v>
      </c>
      <c r="F6" s="416"/>
      <c r="G6" s="416"/>
      <c r="H6" s="416"/>
      <c r="I6" s="416"/>
      <c r="J6" s="416"/>
      <c r="K6" s="416"/>
      <c r="L6" s="416"/>
      <c r="M6" s="416"/>
      <c r="N6" s="416"/>
      <c r="O6" s="416"/>
      <c r="P6" s="416"/>
      <c r="Q6" s="417"/>
      <c r="R6" s="341">
        <v>3</v>
      </c>
      <c r="S6" s="341"/>
      <c r="T6" s="293" t="s">
        <v>125</v>
      </c>
      <c r="U6" s="293"/>
      <c r="V6" s="315">
        <v>15000</v>
      </c>
      <c r="W6" s="315"/>
      <c r="X6" s="315"/>
      <c r="Y6" s="315"/>
      <c r="Z6" s="315">
        <f>R6*V6</f>
        <v>45000</v>
      </c>
      <c r="AA6" s="315"/>
      <c r="AB6" s="315"/>
      <c r="AC6" s="336"/>
      <c r="AD6" s="317"/>
      <c r="AE6" s="293"/>
      <c r="AF6" s="293"/>
      <c r="AG6" s="293"/>
      <c r="AH6" s="293"/>
      <c r="AI6" s="293"/>
      <c r="AJ6" s="293"/>
      <c r="AK6" s="318"/>
    </row>
    <row r="7" spans="1:37">
      <c r="A7" s="293"/>
      <c r="B7" s="293"/>
      <c r="C7" s="293">
        <v>2</v>
      </c>
      <c r="D7" s="293"/>
      <c r="E7" s="415" t="s">
        <v>123</v>
      </c>
      <c r="F7" s="416"/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7"/>
      <c r="R7" s="341">
        <v>3</v>
      </c>
      <c r="S7" s="341"/>
      <c r="T7" s="293" t="s">
        <v>125</v>
      </c>
      <c r="U7" s="293"/>
      <c r="V7" s="315">
        <v>15000</v>
      </c>
      <c r="W7" s="315"/>
      <c r="X7" s="315"/>
      <c r="Y7" s="315"/>
      <c r="Z7" s="315">
        <f t="shared" ref="Z7:Z36" si="0">R7*V7</f>
        <v>45000</v>
      </c>
      <c r="AA7" s="315"/>
      <c r="AB7" s="315"/>
      <c r="AC7" s="336"/>
      <c r="AD7" s="317"/>
      <c r="AE7" s="293"/>
      <c r="AF7" s="293"/>
      <c r="AG7" s="293"/>
      <c r="AH7" s="293"/>
      <c r="AI7" s="293"/>
      <c r="AJ7" s="293"/>
      <c r="AK7" s="318"/>
    </row>
    <row r="8" spans="1:37">
      <c r="A8" s="293"/>
      <c r="B8" s="293"/>
      <c r="C8" s="293">
        <v>3</v>
      </c>
      <c r="D8" s="293"/>
      <c r="E8" s="415" t="s">
        <v>124</v>
      </c>
      <c r="F8" s="416"/>
      <c r="G8" s="416"/>
      <c r="H8" s="416"/>
      <c r="I8" s="416"/>
      <c r="J8" s="416"/>
      <c r="K8" s="416"/>
      <c r="L8" s="416"/>
      <c r="M8" s="416"/>
      <c r="N8" s="416"/>
      <c r="O8" s="416"/>
      <c r="P8" s="416"/>
      <c r="Q8" s="417"/>
      <c r="R8" s="341">
        <v>2</v>
      </c>
      <c r="S8" s="341"/>
      <c r="T8" s="293" t="s">
        <v>125</v>
      </c>
      <c r="U8" s="293"/>
      <c r="V8" s="315">
        <v>15000</v>
      </c>
      <c r="W8" s="315"/>
      <c r="X8" s="315"/>
      <c r="Y8" s="315"/>
      <c r="Z8" s="315">
        <f t="shared" si="0"/>
        <v>30000</v>
      </c>
      <c r="AA8" s="315"/>
      <c r="AB8" s="315"/>
      <c r="AC8" s="336"/>
      <c r="AD8" s="317"/>
      <c r="AE8" s="293"/>
      <c r="AF8" s="293"/>
      <c r="AG8" s="293"/>
      <c r="AH8" s="293"/>
      <c r="AI8" s="293"/>
      <c r="AJ8" s="293"/>
      <c r="AK8" s="318"/>
    </row>
    <row r="9" spans="1:37">
      <c r="A9" s="293"/>
      <c r="B9" s="293"/>
      <c r="C9" s="293">
        <v>4</v>
      </c>
      <c r="D9" s="293"/>
      <c r="E9" s="415" t="s">
        <v>124</v>
      </c>
      <c r="F9" s="416"/>
      <c r="G9" s="416"/>
      <c r="H9" s="416"/>
      <c r="I9" s="416"/>
      <c r="J9" s="416"/>
      <c r="K9" s="416"/>
      <c r="L9" s="416"/>
      <c r="M9" s="416"/>
      <c r="N9" s="416"/>
      <c r="O9" s="416"/>
      <c r="P9" s="416"/>
      <c r="Q9" s="417"/>
      <c r="R9" s="341">
        <v>3</v>
      </c>
      <c r="S9" s="341"/>
      <c r="T9" s="293" t="s">
        <v>125</v>
      </c>
      <c r="U9" s="293"/>
      <c r="V9" s="315">
        <v>15000</v>
      </c>
      <c r="W9" s="315"/>
      <c r="X9" s="315"/>
      <c r="Y9" s="315"/>
      <c r="Z9" s="315">
        <f t="shared" si="0"/>
        <v>45000</v>
      </c>
      <c r="AA9" s="315"/>
      <c r="AB9" s="315"/>
      <c r="AC9" s="336"/>
      <c r="AD9" s="317"/>
      <c r="AE9" s="293"/>
      <c r="AF9" s="293"/>
      <c r="AG9" s="293"/>
      <c r="AH9" s="293"/>
      <c r="AI9" s="293"/>
      <c r="AJ9" s="293"/>
      <c r="AK9" s="318"/>
    </row>
    <row r="10" spans="1:37">
      <c r="A10" s="293"/>
      <c r="B10" s="293"/>
      <c r="C10" s="293">
        <v>5</v>
      </c>
      <c r="D10" s="293"/>
      <c r="E10" s="415" t="s">
        <v>124</v>
      </c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7"/>
      <c r="R10" s="341"/>
      <c r="S10" s="341"/>
      <c r="T10" s="293"/>
      <c r="U10" s="293"/>
      <c r="V10" s="315"/>
      <c r="W10" s="315"/>
      <c r="X10" s="315"/>
      <c r="Y10" s="315"/>
      <c r="Z10" s="315">
        <f t="shared" si="0"/>
        <v>0</v>
      </c>
      <c r="AA10" s="315"/>
      <c r="AB10" s="315"/>
      <c r="AC10" s="336"/>
      <c r="AD10" s="317"/>
      <c r="AE10" s="293"/>
      <c r="AF10" s="293"/>
      <c r="AG10" s="293"/>
      <c r="AH10" s="293"/>
      <c r="AI10" s="293"/>
      <c r="AJ10" s="293"/>
      <c r="AK10" s="318"/>
    </row>
    <row r="11" spans="1:37">
      <c r="A11" s="293"/>
      <c r="B11" s="293"/>
      <c r="C11" s="293">
        <v>6</v>
      </c>
      <c r="D11" s="293"/>
      <c r="E11" s="415" t="s">
        <v>124</v>
      </c>
      <c r="F11" s="416"/>
      <c r="G11" s="416"/>
      <c r="H11" s="416"/>
      <c r="I11" s="416"/>
      <c r="J11" s="416"/>
      <c r="K11" s="416"/>
      <c r="L11" s="416"/>
      <c r="M11" s="416"/>
      <c r="N11" s="416"/>
      <c r="O11" s="416"/>
      <c r="P11" s="416"/>
      <c r="Q11" s="417"/>
      <c r="R11" s="341"/>
      <c r="S11" s="341"/>
      <c r="T11" s="293"/>
      <c r="U11" s="293"/>
      <c r="V11" s="315"/>
      <c r="W11" s="315"/>
      <c r="X11" s="315"/>
      <c r="Y11" s="315"/>
      <c r="Z11" s="315">
        <f t="shared" si="0"/>
        <v>0</v>
      </c>
      <c r="AA11" s="315"/>
      <c r="AB11" s="315"/>
      <c r="AC11" s="336"/>
      <c r="AD11" s="317"/>
      <c r="AE11" s="293"/>
      <c r="AF11" s="293"/>
      <c r="AG11" s="293"/>
      <c r="AH11" s="293"/>
      <c r="AI11" s="293"/>
      <c r="AJ11" s="293"/>
      <c r="AK11" s="318"/>
    </row>
    <row r="12" spans="1:37">
      <c r="A12" s="293"/>
      <c r="B12" s="293"/>
      <c r="C12" s="293">
        <v>7</v>
      </c>
      <c r="D12" s="293"/>
      <c r="E12" s="331"/>
      <c r="F12" s="332"/>
      <c r="G12" s="332"/>
      <c r="H12" s="332"/>
      <c r="I12" s="332"/>
      <c r="J12" s="332"/>
      <c r="K12" s="332"/>
      <c r="L12" s="332"/>
      <c r="M12" s="332"/>
      <c r="N12" s="332"/>
      <c r="O12" s="332"/>
      <c r="P12" s="332"/>
      <c r="Q12" s="333"/>
      <c r="R12" s="341"/>
      <c r="S12" s="341"/>
      <c r="T12" s="293"/>
      <c r="U12" s="293"/>
      <c r="V12" s="315"/>
      <c r="W12" s="315"/>
      <c r="X12" s="315"/>
      <c r="Y12" s="315"/>
      <c r="Z12" s="315">
        <f t="shared" si="0"/>
        <v>0</v>
      </c>
      <c r="AA12" s="315"/>
      <c r="AB12" s="315"/>
      <c r="AC12" s="336"/>
      <c r="AD12" s="317"/>
      <c r="AE12" s="293"/>
      <c r="AF12" s="293"/>
      <c r="AG12" s="293"/>
      <c r="AH12" s="293"/>
      <c r="AI12" s="293"/>
      <c r="AJ12" s="293"/>
      <c r="AK12" s="318"/>
    </row>
    <row r="13" spans="1:37">
      <c r="A13" s="293"/>
      <c r="B13" s="293"/>
      <c r="C13" s="293">
        <v>8</v>
      </c>
      <c r="D13" s="293"/>
      <c r="E13" s="331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3"/>
      <c r="R13" s="341"/>
      <c r="S13" s="341"/>
      <c r="T13" s="293"/>
      <c r="U13" s="293"/>
      <c r="V13" s="315"/>
      <c r="W13" s="315"/>
      <c r="X13" s="315"/>
      <c r="Y13" s="315"/>
      <c r="Z13" s="315">
        <f t="shared" si="0"/>
        <v>0</v>
      </c>
      <c r="AA13" s="315"/>
      <c r="AB13" s="315"/>
      <c r="AC13" s="336"/>
      <c r="AD13" s="317"/>
      <c r="AE13" s="293"/>
      <c r="AF13" s="293"/>
      <c r="AG13" s="293"/>
      <c r="AH13" s="293"/>
      <c r="AI13" s="293"/>
      <c r="AJ13" s="293"/>
      <c r="AK13" s="318"/>
    </row>
    <row r="14" spans="1:37">
      <c r="A14" s="293"/>
      <c r="B14" s="293"/>
      <c r="C14" s="293">
        <v>9</v>
      </c>
      <c r="D14" s="293"/>
      <c r="E14" s="331"/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3"/>
      <c r="R14" s="341"/>
      <c r="S14" s="341"/>
      <c r="T14" s="293"/>
      <c r="U14" s="293"/>
      <c r="V14" s="315"/>
      <c r="W14" s="315"/>
      <c r="X14" s="315"/>
      <c r="Y14" s="315"/>
      <c r="Z14" s="315">
        <f t="shared" si="0"/>
        <v>0</v>
      </c>
      <c r="AA14" s="315"/>
      <c r="AB14" s="315"/>
      <c r="AC14" s="336"/>
      <c r="AD14" s="317"/>
      <c r="AE14" s="293"/>
      <c r="AF14" s="293"/>
      <c r="AG14" s="293"/>
      <c r="AH14" s="293"/>
      <c r="AI14" s="293"/>
      <c r="AJ14" s="293"/>
      <c r="AK14" s="318"/>
    </row>
    <row r="15" spans="1:37">
      <c r="A15" s="293"/>
      <c r="B15" s="293"/>
      <c r="C15" s="293">
        <v>10</v>
      </c>
      <c r="D15" s="293"/>
      <c r="E15" s="331"/>
      <c r="F15" s="332"/>
      <c r="G15" s="332"/>
      <c r="H15" s="332"/>
      <c r="I15" s="332"/>
      <c r="J15" s="332"/>
      <c r="K15" s="332"/>
      <c r="L15" s="332"/>
      <c r="M15" s="332"/>
      <c r="N15" s="332"/>
      <c r="O15" s="332"/>
      <c r="P15" s="332"/>
      <c r="Q15" s="333"/>
      <c r="R15" s="341"/>
      <c r="S15" s="341"/>
      <c r="T15" s="293"/>
      <c r="U15" s="293"/>
      <c r="V15" s="315"/>
      <c r="W15" s="315"/>
      <c r="X15" s="315"/>
      <c r="Y15" s="315"/>
      <c r="Z15" s="315">
        <f t="shared" si="0"/>
        <v>0</v>
      </c>
      <c r="AA15" s="315"/>
      <c r="AB15" s="315"/>
      <c r="AC15" s="336"/>
      <c r="AD15" s="317"/>
      <c r="AE15" s="293"/>
      <c r="AF15" s="293"/>
      <c r="AG15" s="293"/>
      <c r="AH15" s="293"/>
      <c r="AI15" s="293"/>
      <c r="AJ15" s="293"/>
      <c r="AK15" s="318"/>
    </row>
    <row r="16" spans="1:37">
      <c r="A16" s="293"/>
      <c r="B16" s="293"/>
      <c r="C16" s="293">
        <v>11</v>
      </c>
      <c r="D16" s="293"/>
      <c r="E16" s="331"/>
      <c r="F16" s="332"/>
      <c r="G16" s="332"/>
      <c r="H16" s="332"/>
      <c r="I16" s="332"/>
      <c r="J16" s="332"/>
      <c r="K16" s="332"/>
      <c r="L16" s="332"/>
      <c r="M16" s="332"/>
      <c r="N16" s="332"/>
      <c r="O16" s="332"/>
      <c r="P16" s="332"/>
      <c r="Q16" s="333"/>
      <c r="R16" s="341"/>
      <c r="S16" s="341"/>
      <c r="T16" s="293"/>
      <c r="U16" s="293"/>
      <c r="V16" s="315"/>
      <c r="W16" s="315"/>
      <c r="X16" s="315"/>
      <c r="Y16" s="315"/>
      <c r="Z16" s="315">
        <f t="shared" si="0"/>
        <v>0</v>
      </c>
      <c r="AA16" s="315"/>
      <c r="AB16" s="315"/>
      <c r="AC16" s="336"/>
      <c r="AD16" s="317"/>
      <c r="AE16" s="293"/>
      <c r="AF16" s="293"/>
      <c r="AG16" s="293"/>
      <c r="AH16" s="293"/>
      <c r="AI16" s="293"/>
      <c r="AJ16" s="293"/>
      <c r="AK16" s="318"/>
    </row>
    <row r="17" spans="1:37">
      <c r="A17" s="293"/>
      <c r="B17" s="293"/>
      <c r="C17" s="293">
        <v>12</v>
      </c>
      <c r="D17" s="293"/>
      <c r="E17" s="331"/>
      <c r="F17" s="332"/>
      <c r="G17" s="332"/>
      <c r="H17" s="332"/>
      <c r="I17" s="332"/>
      <c r="J17" s="332"/>
      <c r="K17" s="332"/>
      <c r="L17" s="332"/>
      <c r="M17" s="332"/>
      <c r="N17" s="332"/>
      <c r="O17" s="332"/>
      <c r="P17" s="332"/>
      <c r="Q17" s="333"/>
      <c r="R17" s="341"/>
      <c r="S17" s="341"/>
      <c r="T17" s="293"/>
      <c r="U17" s="293"/>
      <c r="V17" s="315"/>
      <c r="W17" s="315"/>
      <c r="X17" s="315"/>
      <c r="Y17" s="315"/>
      <c r="Z17" s="315">
        <f t="shared" si="0"/>
        <v>0</v>
      </c>
      <c r="AA17" s="315"/>
      <c r="AB17" s="315"/>
      <c r="AC17" s="336"/>
      <c r="AD17" s="317"/>
      <c r="AE17" s="293"/>
      <c r="AF17" s="293"/>
      <c r="AG17" s="293"/>
      <c r="AH17" s="293"/>
      <c r="AI17" s="293"/>
      <c r="AJ17" s="293"/>
      <c r="AK17" s="318"/>
    </row>
    <row r="18" spans="1:37">
      <c r="A18" s="293"/>
      <c r="B18" s="293"/>
      <c r="C18" s="293">
        <v>13</v>
      </c>
      <c r="D18" s="293"/>
      <c r="E18" s="331"/>
      <c r="F18" s="332"/>
      <c r="G18" s="332"/>
      <c r="H18" s="332"/>
      <c r="I18" s="332"/>
      <c r="J18" s="332"/>
      <c r="K18" s="332"/>
      <c r="L18" s="332"/>
      <c r="M18" s="332"/>
      <c r="N18" s="332"/>
      <c r="O18" s="332"/>
      <c r="P18" s="332"/>
      <c r="Q18" s="333"/>
      <c r="R18" s="341"/>
      <c r="S18" s="341"/>
      <c r="T18" s="293"/>
      <c r="U18" s="293"/>
      <c r="V18" s="315"/>
      <c r="W18" s="315"/>
      <c r="X18" s="315"/>
      <c r="Y18" s="315"/>
      <c r="Z18" s="315">
        <f t="shared" si="0"/>
        <v>0</v>
      </c>
      <c r="AA18" s="315"/>
      <c r="AB18" s="315"/>
      <c r="AC18" s="336"/>
      <c r="AD18" s="317"/>
      <c r="AE18" s="293"/>
      <c r="AF18" s="293"/>
      <c r="AG18" s="293"/>
      <c r="AH18" s="293"/>
      <c r="AI18" s="293"/>
      <c r="AJ18" s="293"/>
      <c r="AK18" s="318"/>
    </row>
    <row r="19" spans="1:37">
      <c r="A19" s="293"/>
      <c r="B19" s="293"/>
      <c r="C19" s="293">
        <v>14</v>
      </c>
      <c r="D19" s="293"/>
      <c r="E19" s="415" t="s">
        <v>126</v>
      </c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341">
        <v>5</v>
      </c>
      <c r="S19" s="341"/>
      <c r="T19" s="293" t="s">
        <v>125</v>
      </c>
      <c r="U19" s="293"/>
      <c r="V19" s="315">
        <v>15000</v>
      </c>
      <c r="W19" s="315"/>
      <c r="X19" s="315"/>
      <c r="Y19" s="315"/>
      <c r="Z19" s="315">
        <f t="shared" si="0"/>
        <v>75000</v>
      </c>
      <c r="AA19" s="315"/>
      <c r="AB19" s="315"/>
      <c r="AC19" s="336"/>
      <c r="AD19" s="317"/>
      <c r="AE19" s="293"/>
      <c r="AF19" s="293"/>
      <c r="AG19" s="293"/>
      <c r="AH19" s="293"/>
      <c r="AI19" s="293"/>
      <c r="AJ19" s="293"/>
      <c r="AK19" s="318"/>
    </row>
    <row r="20" spans="1:37">
      <c r="A20" s="293"/>
      <c r="B20" s="293"/>
      <c r="C20" s="293">
        <v>15</v>
      </c>
      <c r="D20" s="293"/>
      <c r="E20" s="415" t="s">
        <v>126</v>
      </c>
      <c r="F20" s="416"/>
      <c r="G20" s="416"/>
      <c r="H20" s="416"/>
      <c r="I20" s="416"/>
      <c r="J20" s="416"/>
      <c r="K20" s="416"/>
      <c r="L20" s="416"/>
      <c r="M20" s="416"/>
      <c r="N20" s="416"/>
      <c r="O20" s="416"/>
      <c r="P20" s="416"/>
      <c r="Q20" s="417"/>
      <c r="R20" s="341">
        <v>5</v>
      </c>
      <c r="S20" s="341"/>
      <c r="T20" s="293" t="s">
        <v>125</v>
      </c>
      <c r="U20" s="293"/>
      <c r="V20" s="315">
        <v>15000</v>
      </c>
      <c r="W20" s="315"/>
      <c r="X20" s="315"/>
      <c r="Y20" s="315"/>
      <c r="Z20" s="315">
        <f t="shared" si="0"/>
        <v>75000</v>
      </c>
      <c r="AA20" s="315"/>
      <c r="AB20" s="315"/>
      <c r="AC20" s="336"/>
      <c r="AD20" s="317"/>
      <c r="AE20" s="293"/>
      <c r="AF20" s="293"/>
      <c r="AG20" s="293"/>
      <c r="AH20" s="293"/>
      <c r="AI20" s="293"/>
      <c r="AJ20" s="293"/>
      <c r="AK20" s="318"/>
    </row>
    <row r="21" spans="1:37">
      <c r="A21" s="293"/>
      <c r="B21" s="293"/>
      <c r="C21" s="293">
        <v>16</v>
      </c>
      <c r="D21" s="293"/>
      <c r="E21" s="415" t="s">
        <v>126</v>
      </c>
      <c r="F21" s="416"/>
      <c r="G21" s="416"/>
      <c r="H21" s="416"/>
      <c r="I21" s="416"/>
      <c r="J21" s="416"/>
      <c r="K21" s="416"/>
      <c r="L21" s="416"/>
      <c r="M21" s="416"/>
      <c r="N21" s="416"/>
      <c r="O21" s="416"/>
      <c r="P21" s="416"/>
      <c r="Q21" s="417"/>
      <c r="R21" s="341">
        <v>4</v>
      </c>
      <c r="S21" s="341"/>
      <c r="T21" s="293" t="s">
        <v>125</v>
      </c>
      <c r="U21" s="293"/>
      <c r="V21" s="315">
        <v>15000</v>
      </c>
      <c r="W21" s="315"/>
      <c r="X21" s="315"/>
      <c r="Y21" s="315"/>
      <c r="Z21" s="315">
        <f t="shared" si="0"/>
        <v>60000</v>
      </c>
      <c r="AA21" s="315"/>
      <c r="AB21" s="315"/>
      <c r="AC21" s="336"/>
      <c r="AD21" s="317"/>
      <c r="AE21" s="293"/>
      <c r="AF21" s="293"/>
      <c r="AG21" s="293"/>
      <c r="AH21" s="293"/>
      <c r="AI21" s="293"/>
      <c r="AJ21" s="293"/>
      <c r="AK21" s="318"/>
    </row>
    <row r="22" spans="1:37">
      <c r="A22" s="293"/>
      <c r="B22" s="293"/>
      <c r="C22" s="293">
        <v>17</v>
      </c>
      <c r="D22" s="293"/>
      <c r="E22" s="415" t="s">
        <v>126</v>
      </c>
      <c r="F22" s="416"/>
      <c r="G22" s="416"/>
      <c r="H22" s="416"/>
      <c r="I22" s="416"/>
      <c r="J22" s="416"/>
      <c r="K22" s="416"/>
      <c r="L22" s="416"/>
      <c r="M22" s="416"/>
      <c r="N22" s="416"/>
      <c r="O22" s="416"/>
      <c r="P22" s="416"/>
      <c r="Q22" s="417"/>
      <c r="R22" s="341">
        <v>4</v>
      </c>
      <c r="S22" s="341"/>
      <c r="T22" s="293" t="s">
        <v>125</v>
      </c>
      <c r="U22" s="293"/>
      <c r="V22" s="315">
        <v>15000</v>
      </c>
      <c r="W22" s="315"/>
      <c r="X22" s="315"/>
      <c r="Y22" s="315"/>
      <c r="Z22" s="315">
        <f t="shared" si="0"/>
        <v>60000</v>
      </c>
      <c r="AA22" s="315"/>
      <c r="AB22" s="315"/>
      <c r="AC22" s="336"/>
      <c r="AD22" s="317"/>
      <c r="AE22" s="293"/>
      <c r="AF22" s="293"/>
      <c r="AG22" s="293"/>
      <c r="AH22" s="293"/>
      <c r="AI22" s="293"/>
      <c r="AJ22" s="293"/>
      <c r="AK22" s="318"/>
    </row>
    <row r="23" spans="1:37">
      <c r="A23" s="293"/>
      <c r="B23" s="293"/>
      <c r="C23" s="293">
        <v>18</v>
      </c>
      <c r="D23" s="293"/>
      <c r="E23" s="415" t="s">
        <v>126</v>
      </c>
      <c r="F23" s="416"/>
      <c r="G23" s="416"/>
      <c r="H23" s="416"/>
      <c r="I23" s="416"/>
      <c r="J23" s="416"/>
      <c r="K23" s="416"/>
      <c r="L23" s="416"/>
      <c r="M23" s="416"/>
      <c r="N23" s="416"/>
      <c r="O23" s="416"/>
      <c r="P23" s="416"/>
      <c r="Q23" s="417"/>
      <c r="R23" s="341">
        <v>4</v>
      </c>
      <c r="S23" s="341"/>
      <c r="T23" s="293" t="s">
        <v>125</v>
      </c>
      <c r="U23" s="293"/>
      <c r="V23" s="315">
        <v>15000</v>
      </c>
      <c r="W23" s="315"/>
      <c r="X23" s="315"/>
      <c r="Y23" s="315"/>
      <c r="Z23" s="315">
        <f t="shared" si="0"/>
        <v>60000</v>
      </c>
      <c r="AA23" s="315"/>
      <c r="AB23" s="315"/>
      <c r="AC23" s="336"/>
      <c r="AD23" s="317"/>
      <c r="AE23" s="293"/>
      <c r="AF23" s="293"/>
      <c r="AG23" s="293"/>
      <c r="AH23" s="293"/>
      <c r="AI23" s="293"/>
      <c r="AJ23" s="293"/>
      <c r="AK23" s="318"/>
    </row>
    <row r="24" spans="1:37">
      <c r="A24" s="293"/>
      <c r="B24" s="293"/>
      <c r="C24" s="293">
        <v>19</v>
      </c>
      <c r="D24" s="293"/>
      <c r="E24" s="415" t="s">
        <v>126</v>
      </c>
      <c r="F24" s="416"/>
      <c r="G24" s="416"/>
      <c r="H24" s="416"/>
      <c r="I24" s="416"/>
      <c r="J24" s="416"/>
      <c r="K24" s="416"/>
      <c r="L24" s="416"/>
      <c r="M24" s="416"/>
      <c r="N24" s="416"/>
      <c r="O24" s="416"/>
      <c r="P24" s="416"/>
      <c r="Q24" s="417"/>
      <c r="R24" s="341">
        <v>4</v>
      </c>
      <c r="S24" s="341"/>
      <c r="T24" s="293" t="s">
        <v>125</v>
      </c>
      <c r="U24" s="293"/>
      <c r="V24" s="315">
        <v>15000</v>
      </c>
      <c r="W24" s="315"/>
      <c r="X24" s="315"/>
      <c r="Y24" s="315"/>
      <c r="Z24" s="315">
        <f t="shared" si="0"/>
        <v>60000</v>
      </c>
      <c r="AA24" s="315"/>
      <c r="AB24" s="315"/>
      <c r="AC24" s="336"/>
      <c r="AD24" s="317"/>
      <c r="AE24" s="293"/>
      <c r="AF24" s="293"/>
      <c r="AG24" s="293"/>
      <c r="AH24" s="293"/>
      <c r="AI24" s="293"/>
      <c r="AJ24" s="293"/>
      <c r="AK24" s="318"/>
    </row>
    <row r="25" spans="1:37">
      <c r="A25" s="293"/>
      <c r="B25" s="293"/>
      <c r="C25" s="293">
        <v>20</v>
      </c>
      <c r="D25" s="293"/>
      <c r="E25" s="415" t="s">
        <v>126</v>
      </c>
      <c r="F25" s="416"/>
      <c r="G25" s="416"/>
      <c r="H25" s="416"/>
      <c r="I25" s="416"/>
      <c r="J25" s="416"/>
      <c r="K25" s="416"/>
      <c r="L25" s="416"/>
      <c r="M25" s="416"/>
      <c r="N25" s="416"/>
      <c r="O25" s="416"/>
      <c r="P25" s="416"/>
      <c r="Q25" s="417"/>
      <c r="R25" s="341">
        <v>4</v>
      </c>
      <c r="S25" s="341"/>
      <c r="T25" s="293" t="s">
        <v>125</v>
      </c>
      <c r="U25" s="293"/>
      <c r="V25" s="315">
        <v>15000</v>
      </c>
      <c r="W25" s="315"/>
      <c r="X25" s="315"/>
      <c r="Y25" s="315"/>
      <c r="Z25" s="315">
        <f t="shared" si="0"/>
        <v>60000</v>
      </c>
      <c r="AA25" s="315"/>
      <c r="AB25" s="315"/>
      <c r="AC25" s="336"/>
      <c r="AD25" s="317"/>
      <c r="AE25" s="293"/>
      <c r="AF25" s="293"/>
      <c r="AG25" s="293"/>
      <c r="AH25" s="293"/>
      <c r="AI25" s="293"/>
      <c r="AJ25" s="293"/>
      <c r="AK25" s="318"/>
    </row>
    <row r="26" spans="1:37">
      <c r="A26" s="293"/>
      <c r="B26" s="293"/>
      <c r="C26" s="293">
        <v>21</v>
      </c>
      <c r="D26" s="293"/>
      <c r="E26" s="415" t="s">
        <v>126</v>
      </c>
      <c r="F26" s="416"/>
      <c r="G26" s="416"/>
      <c r="H26" s="416"/>
      <c r="I26" s="416"/>
      <c r="J26" s="416"/>
      <c r="K26" s="416"/>
      <c r="L26" s="416"/>
      <c r="M26" s="416"/>
      <c r="N26" s="416"/>
      <c r="O26" s="416"/>
      <c r="P26" s="416"/>
      <c r="Q26" s="417"/>
      <c r="R26" s="341">
        <v>4</v>
      </c>
      <c r="S26" s="341"/>
      <c r="T26" s="293" t="s">
        <v>125</v>
      </c>
      <c r="U26" s="293"/>
      <c r="V26" s="315">
        <v>15000</v>
      </c>
      <c r="W26" s="315"/>
      <c r="X26" s="315"/>
      <c r="Y26" s="315"/>
      <c r="Z26" s="315">
        <f t="shared" si="0"/>
        <v>60000</v>
      </c>
      <c r="AA26" s="315"/>
      <c r="AB26" s="315"/>
      <c r="AC26" s="336"/>
      <c r="AD26" s="317"/>
      <c r="AE26" s="293"/>
      <c r="AF26" s="293"/>
      <c r="AG26" s="293"/>
      <c r="AH26" s="293"/>
      <c r="AI26" s="293"/>
      <c r="AJ26" s="293"/>
      <c r="AK26" s="318"/>
    </row>
    <row r="27" spans="1:37">
      <c r="A27" s="293"/>
      <c r="B27" s="293"/>
      <c r="C27" s="293">
        <v>22</v>
      </c>
      <c r="D27" s="293"/>
      <c r="E27" s="415" t="s">
        <v>126</v>
      </c>
      <c r="F27" s="416"/>
      <c r="G27" s="416"/>
      <c r="H27" s="416"/>
      <c r="I27" s="416"/>
      <c r="J27" s="416"/>
      <c r="K27" s="416"/>
      <c r="L27" s="416"/>
      <c r="M27" s="416"/>
      <c r="N27" s="416"/>
      <c r="O27" s="416"/>
      <c r="P27" s="416"/>
      <c r="Q27" s="417"/>
      <c r="R27" s="341">
        <v>4</v>
      </c>
      <c r="S27" s="341"/>
      <c r="T27" s="293" t="s">
        <v>125</v>
      </c>
      <c r="U27" s="293"/>
      <c r="V27" s="315">
        <v>15000</v>
      </c>
      <c r="W27" s="315"/>
      <c r="X27" s="315"/>
      <c r="Y27" s="315"/>
      <c r="Z27" s="315">
        <f t="shared" si="0"/>
        <v>60000</v>
      </c>
      <c r="AA27" s="315"/>
      <c r="AB27" s="315"/>
      <c r="AC27" s="336"/>
      <c r="AD27" s="317"/>
      <c r="AE27" s="293"/>
      <c r="AF27" s="293"/>
      <c r="AG27" s="293"/>
      <c r="AH27" s="293"/>
      <c r="AI27" s="293"/>
      <c r="AJ27" s="293"/>
      <c r="AK27" s="318"/>
    </row>
    <row r="28" spans="1:37">
      <c r="A28" s="293"/>
      <c r="B28" s="293"/>
      <c r="C28" s="293">
        <v>23</v>
      </c>
      <c r="D28" s="293"/>
      <c r="E28" s="415" t="s">
        <v>126</v>
      </c>
      <c r="F28" s="416"/>
      <c r="G28" s="416"/>
      <c r="H28" s="416"/>
      <c r="I28" s="416"/>
      <c r="J28" s="416"/>
      <c r="K28" s="416"/>
      <c r="L28" s="416"/>
      <c r="M28" s="416"/>
      <c r="N28" s="416"/>
      <c r="O28" s="416"/>
      <c r="P28" s="416"/>
      <c r="Q28" s="417"/>
      <c r="R28" s="341">
        <v>4</v>
      </c>
      <c r="S28" s="341"/>
      <c r="T28" s="293" t="s">
        <v>125</v>
      </c>
      <c r="U28" s="293"/>
      <c r="V28" s="315">
        <v>15000</v>
      </c>
      <c r="W28" s="315"/>
      <c r="X28" s="315"/>
      <c r="Y28" s="315"/>
      <c r="Z28" s="315">
        <f t="shared" si="0"/>
        <v>60000</v>
      </c>
      <c r="AA28" s="315"/>
      <c r="AB28" s="315"/>
      <c r="AC28" s="336"/>
      <c r="AD28" s="317"/>
      <c r="AE28" s="293"/>
      <c r="AF28" s="293"/>
      <c r="AG28" s="293"/>
      <c r="AH28" s="293"/>
      <c r="AI28" s="293"/>
      <c r="AJ28" s="293"/>
      <c r="AK28" s="318"/>
    </row>
    <row r="29" spans="1:37">
      <c r="A29" s="293"/>
      <c r="B29" s="293"/>
      <c r="C29" s="293">
        <v>24</v>
      </c>
      <c r="D29" s="293"/>
      <c r="E29" s="415" t="s">
        <v>126</v>
      </c>
      <c r="F29" s="416"/>
      <c r="G29" s="416"/>
      <c r="H29" s="416"/>
      <c r="I29" s="416"/>
      <c r="J29" s="416"/>
      <c r="K29" s="416"/>
      <c r="L29" s="416"/>
      <c r="M29" s="416"/>
      <c r="N29" s="416"/>
      <c r="O29" s="416"/>
      <c r="P29" s="416"/>
      <c r="Q29" s="417"/>
      <c r="R29" s="341">
        <v>4</v>
      </c>
      <c r="S29" s="341"/>
      <c r="T29" s="293" t="s">
        <v>125</v>
      </c>
      <c r="U29" s="293"/>
      <c r="V29" s="315">
        <v>15000</v>
      </c>
      <c r="W29" s="315"/>
      <c r="X29" s="315"/>
      <c r="Y29" s="315"/>
      <c r="Z29" s="315">
        <f t="shared" si="0"/>
        <v>60000</v>
      </c>
      <c r="AA29" s="315"/>
      <c r="AB29" s="315"/>
      <c r="AC29" s="336"/>
      <c r="AD29" s="317"/>
      <c r="AE29" s="293"/>
      <c r="AF29" s="293"/>
      <c r="AG29" s="293"/>
      <c r="AH29" s="293"/>
      <c r="AI29" s="293"/>
      <c r="AJ29" s="293"/>
      <c r="AK29" s="318"/>
    </row>
    <row r="30" spans="1:37">
      <c r="A30" s="293"/>
      <c r="B30" s="293"/>
      <c r="C30" s="293">
        <v>25</v>
      </c>
      <c r="D30" s="293"/>
      <c r="E30" s="415" t="s">
        <v>126</v>
      </c>
      <c r="F30" s="416"/>
      <c r="G30" s="416"/>
      <c r="H30" s="416"/>
      <c r="I30" s="416"/>
      <c r="J30" s="416"/>
      <c r="K30" s="416"/>
      <c r="L30" s="416"/>
      <c r="M30" s="416"/>
      <c r="N30" s="416"/>
      <c r="O30" s="416"/>
      <c r="P30" s="416"/>
      <c r="Q30" s="417"/>
      <c r="R30" s="341">
        <v>4</v>
      </c>
      <c r="S30" s="341"/>
      <c r="T30" s="293" t="s">
        <v>125</v>
      </c>
      <c r="U30" s="293"/>
      <c r="V30" s="315">
        <v>15000</v>
      </c>
      <c r="W30" s="315"/>
      <c r="X30" s="315"/>
      <c r="Y30" s="315"/>
      <c r="Z30" s="315">
        <f t="shared" si="0"/>
        <v>60000</v>
      </c>
      <c r="AA30" s="315"/>
      <c r="AB30" s="315"/>
      <c r="AC30" s="336"/>
      <c r="AD30" s="317"/>
      <c r="AE30" s="293"/>
      <c r="AF30" s="293"/>
      <c r="AG30" s="293"/>
      <c r="AH30" s="293"/>
      <c r="AI30" s="293"/>
      <c r="AJ30" s="293"/>
      <c r="AK30" s="318"/>
    </row>
    <row r="31" spans="1:37">
      <c r="A31" s="293"/>
      <c r="B31" s="293"/>
      <c r="C31" s="293">
        <v>26</v>
      </c>
      <c r="D31" s="293"/>
      <c r="E31" s="331"/>
      <c r="F31" s="332"/>
      <c r="G31" s="332"/>
      <c r="H31" s="332"/>
      <c r="I31" s="332"/>
      <c r="J31" s="332"/>
      <c r="K31" s="332"/>
      <c r="L31" s="332"/>
      <c r="M31" s="332"/>
      <c r="N31" s="332"/>
      <c r="O31" s="332"/>
      <c r="P31" s="332"/>
      <c r="Q31" s="333"/>
      <c r="R31" s="341"/>
      <c r="S31" s="341"/>
      <c r="T31" s="293"/>
      <c r="U31" s="293"/>
      <c r="V31" s="315"/>
      <c r="W31" s="315"/>
      <c r="X31" s="315"/>
      <c r="Y31" s="315"/>
      <c r="Z31" s="315">
        <f t="shared" si="0"/>
        <v>0</v>
      </c>
      <c r="AA31" s="315"/>
      <c r="AB31" s="315"/>
      <c r="AC31" s="336"/>
      <c r="AD31" s="317"/>
      <c r="AE31" s="293"/>
      <c r="AF31" s="293"/>
      <c r="AG31" s="293"/>
      <c r="AH31" s="293"/>
      <c r="AI31" s="293"/>
      <c r="AJ31" s="293"/>
      <c r="AK31" s="318"/>
    </row>
    <row r="32" spans="1:37">
      <c r="A32" s="293"/>
      <c r="B32" s="293"/>
      <c r="C32" s="293">
        <v>27</v>
      </c>
      <c r="D32" s="293"/>
      <c r="E32" s="331"/>
      <c r="F32" s="332"/>
      <c r="G32" s="332"/>
      <c r="H32" s="332"/>
      <c r="I32" s="332"/>
      <c r="J32" s="332"/>
      <c r="K32" s="332"/>
      <c r="L32" s="332"/>
      <c r="M32" s="332"/>
      <c r="N32" s="332"/>
      <c r="O32" s="332"/>
      <c r="P32" s="332"/>
      <c r="Q32" s="333"/>
      <c r="R32" s="341"/>
      <c r="S32" s="341"/>
      <c r="T32" s="293"/>
      <c r="U32" s="293"/>
      <c r="V32" s="315"/>
      <c r="W32" s="315"/>
      <c r="X32" s="315"/>
      <c r="Y32" s="315"/>
      <c r="Z32" s="315">
        <f t="shared" si="0"/>
        <v>0</v>
      </c>
      <c r="AA32" s="315"/>
      <c r="AB32" s="315"/>
      <c r="AC32" s="336"/>
      <c r="AD32" s="317"/>
      <c r="AE32" s="293"/>
      <c r="AF32" s="293"/>
      <c r="AG32" s="293"/>
      <c r="AH32" s="293"/>
      <c r="AI32" s="293"/>
      <c r="AJ32" s="293"/>
      <c r="AK32" s="318"/>
    </row>
    <row r="33" spans="1:37">
      <c r="A33" s="293"/>
      <c r="B33" s="293"/>
      <c r="C33" s="293">
        <v>28</v>
      </c>
      <c r="D33" s="293"/>
      <c r="E33" s="331"/>
      <c r="F33" s="332"/>
      <c r="G33" s="332"/>
      <c r="H33" s="332"/>
      <c r="I33" s="332"/>
      <c r="J33" s="332"/>
      <c r="K33" s="332"/>
      <c r="L33" s="332"/>
      <c r="M33" s="332"/>
      <c r="N33" s="332"/>
      <c r="O33" s="332"/>
      <c r="P33" s="332"/>
      <c r="Q33" s="333"/>
      <c r="R33" s="341"/>
      <c r="S33" s="341"/>
      <c r="T33" s="293"/>
      <c r="U33" s="293"/>
      <c r="V33" s="315"/>
      <c r="W33" s="315"/>
      <c r="X33" s="315"/>
      <c r="Y33" s="315"/>
      <c r="Z33" s="315">
        <f t="shared" si="0"/>
        <v>0</v>
      </c>
      <c r="AA33" s="315"/>
      <c r="AB33" s="315"/>
      <c r="AC33" s="336"/>
      <c r="AD33" s="317"/>
      <c r="AE33" s="293"/>
      <c r="AF33" s="293"/>
      <c r="AG33" s="293"/>
      <c r="AH33" s="293"/>
      <c r="AI33" s="293"/>
      <c r="AJ33" s="293"/>
      <c r="AK33" s="318"/>
    </row>
    <row r="34" spans="1:37">
      <c r="A34" s="293"/>
      <c r="B34" s="293"/>
      <c r="C34" s="293">
        <v>29</v>
      </c>
      <c r="D34" s="293"/>
      <c r="E34" s="331"/>
      <c r="F34" s="332"/>
      <c r="G34" s="332"/>
      <c r="H34" s="332"/>
      <c r="I34" s="332"/>
      <c r="J34" s="332"/>
      <c r="K34" s="332"/>
      <c r="L34" s="332"/>
      <c r="M34" s="332"/>
      <c r="N34" s="332"/>
      <c r="O34" s="332"/>
      <c r="P34" s="332"/>
      <c r="Q34" s="333"/>
      <c r="R34" s="341"/>
      <c r="S34" s="341"/>
      <c r="T34" s="293"/>
      <c r="U34" s="293"/>
      <c r="V34" s="315"/>
      <c r="W34" s="315"/>
      <c r="X34" s="315"/>
      <c r="Y34" s="315"/>
      <c r="Z34" s="315">
        <f t="shared" si="0"/>
        <v>0</v>
      </c>
      <c r="AA34" s="315"/>
      <c r="AB34" s="315"/>
      <c r="AC34" s="336"/>
      <c r="AD34" s="317"/>
      <c r="AE34" s="293"/>
      <c r="AF34" s="293"/>
      <c r="AG34" s="293"/>
      <c r="AH34" s="293"/>
      <c r="AI34" s="293"/>
      <c r="AJ34" s="293"/>
      <c r="AK34" s="318"/>
    </row>
    <row r="35" spans="1:37">
      <c r="A35" s="293"/>
      <c r="B35" s="293"/>
      <c r="C35" s="293">
        <v>30</v>
      </c>
      <c r="D35" s="293"/>
      <c r="E35" s="331"/>
      <c r="F35" s="332"/>
      <c r="G35" s="332"/>
      <c r="H35" s="332"/>
      <c r="I35" s="332"/>
      <c r="J35" s="332"/>
      <c r="K35" s="332"/>
      <c r="L35" s="332"/>
      <c r="M35" s="332"/>
      <c r="N35" s="332"/>
      <c r="O35" s="332"/>
      <c r="P35" s="332"/>
      <c r="Q35" s="333"/>
      <c r="R35" s="341"/>
      <c r="S35" s="341"/>
      <c r="T35" s="293"/>
      <c r="U35" s="293"/>
      <c r="V35" s="315"/>
      <c r="W35" s="315"/>
      <c r="X35" s="315"/>
      <c r="Y35" s="315"/>
      <c r="Z35" s="315">
        <f t="shared" si="0"/>
        <v>0</v>
      </c>
      <c r="AA35" s="315"/>
      <c r="AB35" s="315"/>
      <c r="AC35" s="336"/>
      <c r="AD35" s="317"/>
      <c r="AE35" s="293"/>
      <c r="AF35" s="293"/>
      <c r="AG35" s="293"/>
      <c r="AH35" s="293"/>
      <c r="AI35" s="293"/>
      <c r="AJ35" s="293"/>
      <c r="AK35" s="318"/>
    </row>
    <row r="36" spans="1:37" ht="15" thickBot="1">
      <c r="A36" s="343"/>
      <c r="B36" s="343"/>
      <c r="C36" s="343">
        <v>31</v>
      </c>
      <c r="D36" s="343"/>
      <c r="E36" s="302"/>
      <c r="F36" s="324"/>
      <c r="G36" s="324"/>
      <c r="H36" s="324"/>
      <c r="I36" s="324"/>
      <c r="J36" s="324"/>
      <c r="K36" s="324"/>
      <c r="L36" s="324"/>
      <c r="M36" s="324"/>
      <c r="N36" s="324"/>
      <c r="O36" s="324"/>
      <c r="P36" s="324"/>
      <c r="Q36" s="303"/>
      <c r="R36" s="339"/>
      <c r="S36" s="339"/>
      <c r="T36" s="343"/>
      <c r="U36" s="343"/>
      <c r="V36" s="337"/>
      <c r="W36" s="337"/>
      <c r="X36" s="337"/>
      <c r="Y36" s="337"/>
      <c r="Z36" s="337">
        <f t="shared" si="0"/>
        <v>0</v>
      </c>
      <c r="AA36" s="337"/>
      <c r="AB36" s="337"/>
      <c r="AC36" s="338"/>
      <c r="AD36" s="317"/>
      <c r="AE36" s="293"/>
      <c r="AF36" s="293"/>
      <c r="AG36" s="293"/>
      <c r="AH36" s="293"/>
      <c r="AI36" s="293"/>
      <c r="AJ36" s="293"/>
      <c r="AK36" s="318"/>
    </row>
    <row r="37" spans="1:37" ht="15" thickBot="1">
      <c r="A37" s="344"/>
      <c r="B37" s="342"/>
      <c r="C37" s="342"/>
      <c r="D37" s="342"/>
      <c r="E37" s="325" t="s">
        <v>52</v>
      </c>
      <c r="F37" s="326"/>
      <c r="G37" s="326"/>
      <c r="H37" s="326"/>
      <c r="I37" s="326"/>
      <c r="J37" s="326"/>
      <c r="K37" s="326"/>
      <c r="L37" s="326"/>
      <c r="M37" s="326"/>
      <c r="N37" s="326"/>
      <c r="O37" s="326"/>
      <c r="P37" s="326"/>
      <c r="Q37" s="327"/>
      <c r="R37" s="340">
        <f>SUM(R6:S36)</f>
        <v>61</v>
      </c>
      <c r="S37" s="340"/>
      <c r="T37" s="342"/>
      <c r="U37" s="342"/>
      <c r="V37" s="334"/>
      <c r="W37" s="334"/>
      <c r="X37" s="334"/>
      <c r="Y37" s="334"/>
      <c r="Z37" s="334">
        <f>SUM(Z6:AC36)</f>
        <v>915000</v>
      </c>
      <c r="AA37" s="334"/>
      <c r="AB37" s="334"/>
      <c r="AC37" s="335"/>
      <c r="AD37" s="319"/>
      <c r="AE37" s="320"/>
      <c r="AF37" s="320"/>
      <c r="AG37" s="320"/>
      <c r="AH37" s="320"/>
      <c r="AI37" s="320"/>
      <c r="AJ37" s="320"/>
      <c r="AK37" s="321"/>
    </row>
    <row r="38" spans="1:37">
      <c r="A38" s="255"/>
      <c r="B38" s="255"/>
      <c r="C38" s="255"/>
      <c r="D38" s="255"/>
    </row>
    <row r="39" spans="1:37">
      <c r="A39" s="255"/>
      <c r="B39" s="255"/>
      <c r="C39" s="255"/>
      <c r="D39" s="255"/>
    </row>
    <row r="40" spans="1:37">
      <c r="A40" s="255"/>
      <c r="B40" s="255"/>
      <c r="C40" s="255"/>
      <c r="D40" s="255"/>
    </row>
    <row r="41" spans="1:37">
      <c r="A41" s="255"/>
      <c r="B41" s="255"/>
      <c r="C41" s="255"/>
      <c r="D41" s="255"/>
    </row>
    <row r="42" spans="1:37">
      <c r="A42" s="255"/>
      <c r="B42" s="255"/>
      <c r="C42" s="255"/>
      <c r="D42" s="255"/>
    </row>
    <row r="43" spans="1:37">
      <c r="A43" s="255"/>
      <c r="B43" s="255"/>
      <c r="C43" s="255"/>
      <c r="D43" s="255"/>
    </row>
    <row r="44" spans="1:37">
      <c r="A44" s="255"/>
      <c r="B44" s="255"/>
      <c r="C44" s="255"/>
      <c r="D44" s="255"/>
    </row>
    <row r="45" spans="1:37">
      <c r="A45" s="255"/>
      <c r="B45" s="255"/>
      <c r="C45" s="255"/>
      <c r="D45" s="255"/>
    </row>
    <row r="46" spans="1:37">
      <c r="A46" s="255"/>
      <c r="B46" s="255"/>
      <c r="C46" s="255"/>
      <c r="D46" s="255"/>
    </row>
    <row r="47" spans="1:37">
      <c r="A47" s="255"/>
      <c r="B47" s="255"/>
      <c r="C47" s="255"/>
      <c r="D47" s="255"/>
    </row>
  </sheetData>
  <mergeCells count="319">
    <mergeCell ref="E2:U2"/>
    <mergeCell ref="E3:U3"/>
    <mergeCell ref="A4:B5"/>
    <mergeCell ref="C4:D5"/>
    <mergeCell ref="E4:Q5"/>
    <mergeCell ref="R4:S5"/>
    <mergeCell ref="T4:U5"/>
    <mergeCell ref="V4:Y5"/>
    <mergeCell ref="Z4:AC5"/>
    <mergeCell ref="AD4:AG5"/>
    <mergeCell ref="AH4:AK5"/>
    <mergeCell ref="A6:B6"/>
    <mergeCell ref="C6:D6"/>
    <mergeCell ref="E6:Q6"/>
    <mergeCell ref="R6:S6"/>
    <mergeCell ref="T6:U6"/>
    <mergeCell ref="V6:Y6"/>
    <mergeCell ref="Z6:AC6"/>
    <mergeCell ref="AD6:AG6"/>
    <mergeCell ref="AH6:AK6"/>
    <mergeCell ref="A7:B7"/>
    <mergeCell ref="C7:D7"/>
    <mergeCell ref="E7:Q7"/>
    <mergeCell ref="R7:S7"/>
    <mergeCell ref="T7:U7"/>
    <mergeCell ref="V7:Y7"/>
    <mergeCell ref="Z7:AC7"/>
    <mergeCell ref="AD7:AG7"/>
    <mergeCell ref="AH7:AK7"/>
    <mergeCell ref="A8:B8"/>
    <mergeCell ref="C8:D8"/>
    <mergeCell ref="E8:Q8"/>
    <mergeCell ref="R8:S8"/>
    <mergeCell ref="T8:U8"/>
    <mergeCell ref="V8:Y8"/>
    <mergeCell ref="Z8:AC8"/>
    <mergeCell ref="AD8:AG8"/>
    <mergeCell ref="AH8:AK8"/>
    <mergeCell ref="A9:B9"/>
    <mergeCell ref="C9:D9"/>
    <mergeCell ref="E9:Q9"/>
    <mergeCell ref="R9:S9"/>
    <mergeCell ref="T9:U9"/>
    <mergeCell ref="V9:Y9"/>
    <mergeCell ref="Z9:AC9"/>
    <mergeCell ref="AD9:AG9"/>
    <mergeCell ref="AH9:AK9"/>
    <mergeCell ref="Z10:AC10"/>
    <mergeCell ref="AD10:AG10"/>
    <mergeCell ref="AH10:AK10"/>
    <mergeCell ref="A11:B11"/>
    <mergeCell ref="C11:D11"/>
    <mergeCell ref="E11:Q11"/>
    <mergeCell ref="R11:S11"/>
    <mergeCell ref="T11:U11"/>
    <mergeCell ref="V11:Y11"/>
    <mergeCell ref="Z11:AC11"/>
    <mergeCell ref="A10:B10"/>
    <mergeCell ref="C10:D10"/>
    <mergeCell ref="E10:Q10"/>
    <mergeCell ref="R10:S10"/>
    <mergeCell ref="T10:U10"/>
    <mergeCell ref="V10:Y10"/>
    <mergeCell ref="AD11:AG11"/>
    <mergeCell ref="AH11:AK11"/>
    <mergeCell ref="A12:B12"/>
    <mergeCell ref="C12:D12"/>
    <mergeCell ref="E12:Q12"/>
    <mergeCell ref="R12:S12"/>
    <mergeCell ref="T12:U12"/>
    <mergeCell ref="V12:Y12"/>
    <mergeCell ref="Z12:AC12"/>
    <mergeCell ref="AD12:AG12"/>
    <mergeCell ref="AH12:AK12"/>
    <mergeCell ref="A13:B13"/>
    <mergeCell ref="C13:D13"/>
    <mergeCell ref="E13:Q13"/>
    <mergeCell ref="R13:S13"/>
    <mergeCell ref="T13:U13"/>
    <mergeCell ref="V13:Y13"/>
    <mergeCell ref="Z13:AC13"/>
    <mergeCell ref="AD13:AG13"/>
    <mergeCell ref="AH13:AK13"/>
    <mergeCell ref="Z14:AC14"/>
    <mergeCell ref="AD14:AG14"/>
    <mergeCell ref="AH14:AK14"/>
    <mergeCell ref="A15:B15"/>
    <mergeCell ref="C15:D15"/>
    <mergeCell ref="E15:Q15"/>
    <mergeCell ref="R15:S15"/>
    <mergeCell ref="T15:U15"/>
    <mergeCell ref="V15:Y15"/>
    <mergeCell ref="Z15:AC15"/>
    <mergeCell ref="A14:B14"/>
    <mergeCell ref="C14:D14"/>
    <mergeCell ref="E14:Q14"/>
    <mergeCell ref="R14:S14"/>
    <mergeCell ref="T14:U14"/>
    <mergeCell ref="V14:Y14"/>
    <mergeCell ref="AD15:AG15"/>
    <mergeCell ref="AH15:AK15"/>
    <mergeCell ref="A16:B16"/>
    <mergeCell ref="C16:D16"/>
    <mergeCell ref="E16:Q16"/>
    <mergeCell ref="R16:S16"/>
    <mergeCell ref="T16:U16"/>
    <mergeCell ref="V16:Y16"/>
    <mergeCell ref="Z16:AC16"/>
    <mergeCell ref="AD16:AG16"/>
    <mergeCell ref="AH16:AK16"/>
    <mergeCell ref="A17:B17"/>
    <mergeCell ref="C17:D17"/>
    <mergeCell ref="E17:Q17"/>
    <mergeCell ref="R17:S17"/>
    <mergeCell ref="T17:U17"/>
    <mergeCell ref="V17:Y17"/>
    <mergeCell ref="Z17:AC17"/>
    <mergeCell ref="AD17:AG17"/>
    <mergeCell ref="AH17:AK17"/>
    <mergeCell ref="Z18:AC18"/>
    <mergeCell ref="AD18:AG18"/>
    <mergeCell ref="AH18:AK18"/>
    <mergeCell ref="A19:B19"/>
    <mergeCell ref="C19:D19"/>
    <mergeCell ref="E19:Q19"/>
    <mergeCell ref="R19:S19"/>
    <mergeCell ref="T19:U19"/>
    <mergeCell ref="V19:Y19"/>
    <mergeCell ref="Z19:AC19"/>
    <mergeCell ref="A18:B18"/>
    <mergeCell ref="C18:D18"/>
    <mergeCell ref="E18:Q18"/>
    <mergeCell ref="R18:S18"/>
    <mergeCell ref="T18:U18"/>
    <mergeCell ref="V18:Y18"/>
    <mergeCell ref="AD19:AG19"/>
    <mergeCell ref="AH19:AK19"/>
    <mergeCell ref="A20:B20"/>
    <mergeCell ref="C20:D20"/>
    <mergeCell ref="E20:Q20"/>
    <mergeCell ref="R20:S20"/>
    <mergeCell ref="T20:U20"/>
    <mergeCell ref="V20:Y20"/>
    <mergeCell ref="Z20:AC20"/>
    <mergeCell ref="AD20:AG20"/>
    <mergeCell ref="AH20:AK20"/>
    <mergeCell ref="A21:B21"/>
    <mergeCell ref="C21:D21"/>
    <mergeCell ref="E21:Q21"/>
    <mergeCell ref="R21:S21"/>
    <mergeCell ref="T21:U21"/>
    <mergeCell ref="V21:Y21"/>
    <mergeCell ref="Z21:AC21"/>
    <mergeCell ref="AD21:AG21"/>
    <mergeCell ref="AH21:AK21"/>
    <mergeCell ref="Z22:AC22"/>
    <mergeCell ref="AD22:AG22"/>
    <mergeCell ref="AH22:AK22"/>
    <mergeCell ref="A23:B23"/>
    <mergeCell ref="C23:D23"/>
    <mergeCell ref="E23:Q23"/>
    <mergeCell ref="R23:S23"/>
    <mergeCell ref="T23:U23"/>
    <mergeCell ref="V23:Y23"/>
    <mergeCell ref="Z23:AC23"/>
    <mergeCell ref="A22:B22"/>
    <mergeCell ref="C22:D22"/>
    <mergeCell ref="E22:Q22"/>
    <mergeCell ref="R22:S22"/>
    <mergeCell ref="T22:U22"/>
    <mergeCell ref="V22:Y22"/>
    <mergeCell ref="AD23:AG23"/>
    <mergeCell ref="AH23:AK23"/>
    <mergeCell ref="A24:B24"/>
    <mergeCell ref="C24:D24"/>
    <mergeCell ref="E24:Q24"/>
    <mergeCell ref="R24:S24"/>
    <mergeCell ref="T24:U24"/>
    <mergeCell ref="V24:Y24"/>
    <mergeCell ref="Z24:AC24"/>
    <mergeCell ref="AD24:AG24"/>
    <mergeCell ref="AH24:AK24"/>
    <mergeCell ref="A25:B25"/>
    <mergeCell ref="C25:D25"/>
    <mergeCell ref="E25:Q25"/>
    <mergeCell ref="R25:S25"/>
    <mergeCell ref="T25:U25"/>
    <mergeCell ref="V25:Y25"/>
    <mergeCell ref="Z25:AC25"/>
    <mergeCell ref="AD25:AG25"/>
    <mergeCell ref="AH25:AK25"/>
    <mergeCell ref="Z26:AC26"/>
    <mergeCell ref="AD26:AG26"/>
    <mergeCell ref="AH26:AK26"/>
    <mergeCell ref="A27:B27"/>
    <mergeCell ref="C27:D27"/>
    <mergeCell ref="E27:Q27"/>
    <mergeCell ref="R27:S27"/>
    <mergeCell ref="T27:U27"/>
    <mergeCell ref="V27:Y27"/>
    <mergeCell ref="Z27:AC27"/>
    <mergeCell ref="A26:B26"/>
    <mergeCell ref="C26:D26"/>
    <mergeCell ref="E26:Q26"/>
    <mergeCell ref="R26:S26"/>
    <mergeCell ref="T26:U26"/>
    <mergeCell ref="V26:Y26"/>
    <mergeCell ref="AD27:AG27"/>
    <mergeCell ref="AH27:AK27"/>
    <mergeCell ref="A28:B28"/>
    <mergeCell ref="C28:D28"/>
    <mergeCell ref="E28:Q28"/>
    <mergeCell ref="R28:S28"/>
    <mergeCell ref="T28:U28"/>
    <mergeCell ref="V28:Y28"/>
    <mergeCell ref="Z28:AC28"/>
    <mergeCell ref="AD28:AG28"/>
    <mergeCell ref="AH28:AK28"/>
    <mergeCell ref="A29:B29"/>
    <mergeCell ref="C29:D29"/>
    <mergeCell ref="E29:Q29"/>
    <mergeCell ref="R29:S29"/>
    <mergeCell ref="T29:U29"/>
    <mergeCell ref="V29:Y29"/>
    <mergeCell ref="Z29:AC29"/>
    <mergeCell ref="AD29:AG29"/>
    <mergeCell ref="AH29:AK29"/>
    <mergeCell ref="Z30:AC30"/>
    <mergeCell ref="AD30:AG30"/>
    <mergeCell ref="AH30:AK30"/>
    <mergeCell ref="A31:B31"/>
    <mergeCell ref="C31:D31"/>
    <mergeCell ref="E31:Q31"/>
    <mergeCell ref="R31:S31"/>
    <mergeCell ref="T31:U31"/>
    <mergeCell ref="V31:Y31"/>
    <mergeCell ref="Z31:AC31"/>
    <mergeCell ref="A30:B30"/>
    <mergeCell ref="C30:D30"/>
    <mergeCell ref="E30:Q30"/>
    <mergeCell ref="R30:S30"/>
    <mergeCell ref="T30:U30"/>
    <mergeCell ref="V30:Y30"/>
    <mergeCell ref="AD31:AG31"/>
    <mergeCell ref="AH31:AK31"/>
    <mergeCell ref="A32:B32"/>
    <mergeCell ref="C32:D32"/>
    <mergeCell ref="E32:Q32"/>
    <mergeCell ref="R32:S32"/>
    <mergeCell ref="T32:U32"/>
    <mergeCell ref="V32:Y32"/>
    <mergeCell ref="Z32:AC32"/>
    <mergeCell ref="AD32:AG32"/>
    <mergeCell ref="AH32:AK32"/>
    <mergeCell ref="A33:B33"/>
    <mergeCell ref="C33:D33"/>
    <mergeCell ref="E33:Q33"/>
    <mergeCell ref="R33:S33"/>
    <mergeCell ref="T33:U33"/>
    <mergeCell ref="V33:Y33"/>
    <mergeCell ref="Z33:AC33"/>
    <mergeCell ref="AD33:AG33"/>
    <mergeCell ref="AH33:AK33"/>
    <mergeCell ref="Z34:AC34"/>
    <mergeCell ref="AD34:AG34"/>
    <mergeCell ref="AH34:AK34"/>
    <mergeCell ref="A35:B35"/>
    <mergeCell ref="C35:D35"/>
    <mergeCell ref="E35:Q35"/>
    <mergeCell ref="R35:S35"/>
    <mergeCell ref="T35:U35"/>
    <mergeCell ref="V35:Y35"/>
    <mergeCell ref="Z35:AC35"/>
    <mergeCell ref="A34:B34"/>
    <mergeCell ref="C34:D34"/>
    <mergeCell ref="E34:Q34"/>
    <mergeCell ref="R34:S34"/>
    <mergeCell ref="T34:U34"/>
    <mergeCell ref="V34:Y34"/>
    <mergeCell ref="AD35:AG35"/>
    <mergeCell ref="AH35:AK35"/>
    <mergeCell ref="A39:B39"/>
    <mergeCell ref="C39:D39"/>
    <mergeCell ref="A40:B40"/>
    <mergeCell ref="C40:D40"/>
    <mergeCell ref="AH36:AK36"/>
    <mergeCell ref="A37:B37"/>
    <mergeCell ref="C37:D37"/>
    <mergeCell ref="E37:Q37"/>
    <mergeCell ref="R37:S37"/>
    <mergeCell ref="T37:U37"/>
    <mergeCell ref="V37:Y37"/>
    <mergeCell ref="Z37:AC37"/>
    <mergeCell ref="AD37:AG37"/>
    <mergeCell ref="AH37:AK37"/>
    <mergeCell ref="A36:B36"/>
    <mergeCell ref="C36:D36"/>
    <mergeCell ref="E36:Q36"/>
    <mergeCell ref="R36:S36"/>
    <mergeCell ref="T36:U36"/>
    <mergeCell ref="V36:Y36"/>
    <mergeCell ref="Z36:AC36"/>
    <mergeCell ref="AD36:AG36"/>
    <mergeCell ref="A38:B38"/>
    <mergeCell ref="C38:D38"/>
    <mergeCell ref="A47:B47"/>
    <mergeCell ref="C47:D47"/>
    <mergeCell ref="A44:B44"/>
    <mergeCell ref="C44:D44"/>
    <mergeCell ref="A45:B45"/>
    <mergeCell ref="C45:D45"/>
    <mergeCell ref="A46:B46"/>
    <mergeCell ref="C46:D46"/>
    <mergeCell ref="A41:B41"/>
    <mergeCell ref="C41:D41"/>
    <mergeCell ref="A42:B42"/>
    <mergeCell ref="C42:D42"/>
    <mergeCell ref="A43:B43"/>
    <mergeCell ref="C43:D43"/>
  </mergeCells>
  <phoneticPr fontId="4"/>
  <printOptions horizontalCentered="1" verticalCentered="1"/>
  <pageMargins left="0.78740157480314965" right="0" top="0" bottom="0" header="0.30000000000000004" footer="0.30000000000000004"/>
  <pageSetup paperSize="9" scale="99" orientation="portrait" horizontalDpi="4294967292" verticalDpi="4294967292" r:id="rId1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AB54"/>
  <sheetViews>
    <sheetView tabSelected="1" view="pageLayout" workbookViewId="0">
      <selection activeCell="E15" sqref="E15:L16"/>
    </sheetView>
  </sheetViews>
  <sheetFormatPr defaultColWidth="13" defaultRowHeight="14.4"/>
  <cols>
    <col min="1" max="3" width="3.5" customWidth="1"/>
    <col min="4" max="4" width="5.19921875" customWidth="1"/>
    <col min="5" max="21" width="3.5" customWidth="1"/>
    <col min="22" max="22" width="4.796875" customWidth="1"/>
    <col min="23" max="54" width="3.5" customWidth="1"/>
  </cols>
  <sheetData>
    <row r="1" spans="1:28" ht="13.95" customHeight="1">
      <c r="I1" s="295" t="s">
        <v>6</v>
      </c>
      <c r="J1" s="295"/>
      <c r="K1" s="295"/>
      <c r="L1" s="295"/>
      <c r="M1" s="295"/>
      <c r="N1" s="295"/>
      <c r="O1" s="295"/>
      <c r="P1" s="295"/>
      <c r="Q1" s="295"/>
      <c r="R1" s="295"/>
      <c r="S1" s="295"/>
      <c r="T1" s="295"/>
      <c r="U1" s="295"/>
    </row>
    <row r="2" spans="1:28" ht="13.95" customHeight="1"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4" t="s">
        <v>23</v>
      </c>
      <c r="W2" s="294"/>
      <c r="X2" s="294"/>
      <c r="Y2" s="294"/>
      <c r="Z2" s="294"/>
      <c r="AA2" s="294"/>
      <c r="AB2" s="294"/>
    </row>
    <row r="3" spans="1:28" ht="13.95" customHeight="1">
      <c r="A3" s="235" t="s">
        <v>0</v>
      </c>
      <c r="B3" s="235"/>
      <c r="C3" s="235"/>
      <c r="D3" s="235"/>
      <c r="E3" s="235"/>
      <c r="F3" s="235"/>
      <c r="G3" s="235"/>
      <c r="H3" s="235"/>
      <c r="I3" s="235"/>
      <c r="J3" s="235"/>
      <c r="V3" s="235"/>
      <c r="W3" s="235"/>
      <c r="X3" s="235" t="s">
        <v>7</v>
      </c>
      <c r="Y3" s="235"/>
      <c r="Z3" s="235" t="s">
        <v>8</v>
      </c>
      <c r="AA3" s="235" t="s">
        <v>9</v>
      </c>
      <c r="AB3" s="235" t="s">
        <v>10</v>
      </c>
    </row>
    <row r="4" spans="1:28" ht="13.95" customHeight="1">
      <c r="A4" s="236"/>
      <c r="B4" s="236"/>
      <c r="C4" s="236"/>
      <c r="D4" s="236"/>
      <c r="E4" s="236"/>
      <c r="F4" s="236"/>
      <c r="G4" s="236"/>
      <c r="H4" s="236"/>
      <c r="I4" s="236"/>
      <c r="J4" s="236"/>
      <c r="M4" s="255"/>
      <c r="N4" s="255"/>
      <c r="O4" s="255"/>
      <c r="P4" s="255"/>
      <c r="Q4" s="255"/>
      <c r="R4" s="255"/>
      <c r="V4" s="236"/>
      <c r="W4" s="236"/>
      <c r="X4" s="236"/>
      <c r="Y4" s="236"/>
      <c r="Z4" s="236"/>
      <c r="AA4" s="236"/>
      <c r="AB4" s="236"/>
    </row>
    <row r="5" spans="1:28" ht="13.9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V5" s="2"/>
      <c r="W5" s="2"/>
      <c r="X5" s="2"/>
      <c r="Y5" s="2"/>
      <c r="Z5" s="2"/>
      <c r="AA5" s="2"/>
      <c r="AB5" s="2"/>
    </row>
    <row r="6" spans="1:28" ht="13.95" customHeight="1">
      <c r="A6" s="237" t="s">
        <v>11</v>
      </c>
      <c r="B6" s="238"/>
      <c r="C6" s="239"/>
      <c r="D6" s="224"/>
      <c r="E6" s="225"/>
      <c r="F6" s="225"/>
      <c r="G6" s="225"/>
      <c r="H6" s="225"/>
      <c r="I6" s="225"/>
      <c r="J6" s="225"/>
      <c r="K6" s="225"/>
      <c r="L6" s="226"/>
      <c r="V6" s="2"/>
      <c r="W6" s="2"/>
      <c r="X6" s="2"/>
      <c r="Y6" s="2"/>
      <c r="Z6" s="2"/>
      <c r="AA6" s="2"/>
      <c r="AB6" s="2"/>
    </row>
    <row r="7" spans="1:28" ht="13.95" customHeight="1" thickBot="1">
      <c r="A7" s="243"/>
      <c r="B7" s="244"/>
      <c r="C7" s="245"/>
      <c r="D7" s="227"/>
      <c r="E7" s="228"/>
      <c r="F7" s="228"/>
      <c r="G7" s="228"/>
      <c r="H7" s="228"/>
      <c r="I7" s="228"/>
      <c r="J7" s="228"/>
      <c r="K7" s="228"/>
      <c r="L7" s="229"/>
      <c r="V7" s="2"/>
      <c r="W7" s="2"/>
      <c r="X7" s="2"/>
      <c r="Y7" s="2"/>
      <c r="Z7" s="2"/>
      <c r="AA7" s="2"/>
      <c r="AB7" s="2"/>
    </row>
    <row r="8" spans="1:28" ht="19.05" customHeight="1" thickBot="1">
      <c r="A8" t="s">
        <v>64</v>
      </c>
    </row>
    <row r="9" spans="1:28" ht="13.95" customHeight="1">
      <c r="A9" s="237" t="s">
        <v>1</v>
      </c>
      <c r="B9" s="238"/>
      <c r="C9" s="238"/>
      <c r="D9" s="239"/>
      <c r="E9" s="246"/>
      <c r="F9" s="247"/>
      <c r="G9" s="247"/>
      <c r="H9" s="247"/>
      <c r="I9" s="247"/>
      <c r="J9" s="247"/>
      <c r="K9" s="247"/>
      <c r="L9" s="248"/>
      <c r="R9" s="268" t="s">
        <v>13</v>
      </c>
      <c r="S9" s="269"/>
      <c r="T9" s="269"/>
      <c r="U9" s="269"/>
      <c r="V9" s="230"/>
      <c r="W9" s="231"/>
      <c r="X9" s="231"/>
      <c r="Y9" s="231"/>
      <c r="Z9" s="231"/>
      <c r="AA9" s="231"/>
      <c r="AB9" s="232"/>
    </row>
    <row r="10" spans="1:28" ht="13.95" customHeight="1">
      <c r="A10" s="240"/>
      <c r="B10" s="241"/>
      <c r="C10" s="241"/>
      <c r="D10" s="242"/>
      <c r="E10" s="249"/>
      <c r="F10" s="250"/>
      <c r="G10" s="250"/>
      <c r="H10" s="250"/>
      <c r="I10" s="250"/>
      <c r="J10" s="250"/>
      <c r="K10" s="250"/>
      <c r="L10" s="251"/>
      <c r="R10" s="270"/>
      <c r="S10" s="271"/>
      <c r="T10" s="271"/>
      <c r="U10" s="271"/>
      <c r="V10" s="233"/>
      <c r="W10" s="233"/>
      <c r="X10" s="233"/>
      <c r="Y10" s="233"/>
      <c r="Z10" s="233"/>
      <c r="AA10" s="233"/>
      <c r="AB10" s="234"/>
    </row>
    <row r="11" spans="1:28" ht="13.95" customHeight="1">
      <c r="A11" s="240" t="s">
        <v>2</v>
      </c>
      <c r="B11" s="241"/>
      <c r="C11" s="241"/>
      <c r="D11" s="242"/>
      <c r="E11" s="252"/>
      <c r="F11" s="253"/>
      <c r="G11" s="253"/>
      <c r="H11" s="253"/>
      <c r="I11" s="253"/>
      <c r="J11" s="253"/>
      <c r="K11" s="253"/>
      <c r="L11" s="254"/>
      <c r="R11" s="270" t="s">
        <v>14</v>
      </c>
      <c r="S11" s="271"/>
      <c r="T11" s="271"/>
      <c r="U11" s="271"/>
      <c r="V11" s="233"/>
      <c r="W11" s="233"/>
      <c r="X11" s="233"/>
      <c r="Y11" s="233"/>
      <c r="Z11" s="233"/>
      <c r="AA11" s="233"/>
      <c r="AB11" s="234"/>
    </row>
    <row r="12" spans="1:28" ht="13.95" customHeight="1">
      <c r="A12" s="240"/>
      <c r="B12" s="241"/>
      <c r="C12" s="241"/>
      <c r="D12" s="242"/>
      <c r="E12" s="252"/>
      <c r="F12" s="253"/>
      <c r="G12" s="253"/>
      <c r="H12" s="253"/>
      <c r="I12" s="253"/>
      <c r="J12" s="253"/>
      <c r="K12" s="253"/>
      <c r="L12" s="254"/>
      <c r="R12" s="270"/>
      <c r="S12" s="271"/>
      <c r="T12" s="271"/>
      <c r="U12" s="271"/>
      <c r="V12" s="233"/>
      <c r="W12" s="233"/>
      <c r="X12" s="233"/>
      <c r="Y12" s="233"/>
      <c r="Z12" s="233"/>
      <c r="AA12" s="233"/>
      <c r="AB12" s="234"/>
    </row>
    <row r="13" spans="1:28" ht="13.95" customHeight="1">
      <c r="A13" s="240" t="s">
        <v>3</v>
      </c>
      <c r="B13" s="241"/>
      <c r="C13" s="241"/>
      <c r="D13" s="242"/>
      <c r="E13" s="252"/>
      <c r="F13" s="253"/>
      <c r="G13" s="253"/>
      <c r="H13" s="253"/>
      <c r="I13" s="253"/>
      <c r="J13" s="253"/>
      <c r="K13" s="253"/>
      <c r="L13" s="254"/>
      <c r="R13" s="270" t="s">
        <v>15</v>
      </c>
      <c r="S13" s="271"/>
      <c r="T13" s="271"/>
      <c r="U13" s="271"/>
      <c r="V13" s="4"/>
      <c r="W13" s="233"/>
      <c r="X13" s="233"/>
      <c r="Y13" s="233"/>
      <c r="Z13" s="233"/>
      <c r="AA13" s="233"/>
      <c r="AB13" s="234"/>
    </row>
    <row r="14" spans="1:28" ht="13.95" customHeight="1">
      <c r="A14" s="240"/>
      <c r="B14" s="241"/>
      <c r="C14" s="241"/>
      <c r="D14" s="242"/>
      <c r="E14" s="252"/>
      <c r="F14" s="253"/>
      <c r="G14" s="253"/>
      <c r="H14" s="253"/>
      <c r="I14" s="253"/>
      <c r="J14" s="253"/>
      <c r="K14" s="253"/>
      <c r="L14" s="254"/>
      <c r="R14" s="270"/>
      <c r="S14" s="271"/>
      <c r="T14" s="271"/>
      <c r="U14" s="271"/>
      <c r="V14" s="4"/>
      <c r="W14" s="233"/>
      <c r="X14" s="233"/>
      <c r="Y14" s="233"/>
      <c r="Z14" s="233"/>
      <c r="AA14" s="233"/>
      <c r="AB14" s="234"/>
    </row>
    <row r="15" spans="1:28" ht="13.95" customHeight="1">
      <c r="A15" s="240" t="s">
        <v>4</v>
      </c>
      <c r="B15" s="241"/>
      <c r="C15" s="241"/>
      <c r="D15" s="242"/>
      <c r="E15" s="252">
        <f>SUM(E11+E13)</f>
        <v>0</v>
      </c>
      <c r="F15" s="253"/>
      <c r="G15" s="253"/>
      <c r="H15" s="253"/>
      <c r="I15" s="253"/>
      <c r="J15" s="253"/>
      <c r="K15" s="253"/>
      <c r="L15" s="254"/>
      <c r="R15" s="270" t="s">
        <v>16</v>
      </c>
      <c r="S15" s="271"/>
      <c r="T15" s="271"/>
      <c r="U15" s="271"/>
      <c r="V15" s="233"/>
      <c r="W15" s="233"/>
      <c r="X15" s="233"/>
      <c r="Y15" s="233"/>
      <c r="Z15" s="233"/>
      <c r="AA15" s="4"/>
      <c r="AB15" s="5"/>
    </row>
    <row r="16" spans="1:28" ht="13.95" customHeight="1" thickBot="1">
      <c r="A16" s="240"/>
      <c r="B16" s="241"/>
      <c r="C16" s="241"/>
      <c r="D16" s="242"/>
      <c r="E16" s="252"/>
      <c r="F16" s="253"/>
      <c r="G16" s="253"/>
      <c r="H16" s="253"/>
      <c r="I16" s="253"/>
      <c r="J16" s="253"/>
      <c r="K16" s="253"/>
      <c r="L16" s="254"/>
      <c r="R16" s="272"/>
      <c r="S16" s="273"/>
      <c r="T16" s="273"/>
      <c r="U16" s="273"/>
      <c r="V16" s="292"/>
      <c r="W16" s="292"/>
      <c r="X16" s="292"/>
      <c r="Y16" s="292"/>
      <c r="Z16" s="292"/>
      <c r="AA16" s="6"/>
      <c r="AB16" s="7"/>
    </row>
    <row r="17" spans="1:28" ht="13.95" customHeight="1">
      <c r="A17" s="240" t="s">
        <v>5</v>
      </c>
      <c r="B17" s="241"/>
      <c r="C17" s="241"/>
      <c r="D17" s="242"/>
      <c r="E17" s="252">
        <f>E9-E15</f>
        <v>0</v>
      </c>
      <c r="F17" s="253"/>
      <c r="G17" s="253"/>
      <c r="H17" s="253"/>
      <c r="I17" s="253"/>
      <c r="J17" s="253"/>
      <c r="K17" s="253"/>
      <c r="L17" s="254"/>
    </row>
    <row r="18" spans="1:28" ht="13.95" customHeight="1" thickBot="1">
      <c r="A18" s="243"/>
      <c r="B18" s="244"/>
      <c r="C18" s="244"/>
      <c r="D18" s="245"/>
      <c r="E18" s="265"/>
      <c r="F18" s="266"/>
      <c r="G18" s="266"/>
      <c r="H18" s="266"/>
      <c r="I18" s="266"/>
      <c r="J18" s="266"/>
      <c r="K18" s="266"/>
      <c r="L18" s="267"/>
    </row>
    <row r="19" spans="1:28" ht="9" customHeight="1"/>
    <row r="20" spans="1:28" ht="9" customHeight="1"/>
    <row r="21" spans="1:28">
      <c r="A21" s="3" t="s">
        <v>12</v>
      </c>
      <c r="Q21" s="3" t="s">
        <v>62</v>
      </c>
      <c r="R21" s="3"/>
      <c r="S21" s="3"/>
      <c r="T21" s="3"/>
      <c r="U21" s="3"/>
    </row>
    <row r="22" spans="1:28" ht="10.050000000000001" customHeight="1" thickBot="1"/>
    <row r="23" spans="1:28" ht="10.95" customHeight="1">
      <c r="A23" s="277" t="s">
        <v>60</v>
      </c>
      <c r="B23" s="278"/>
      <c r="C23" s="278"/>
      <c r="D23" s="279"/>
      <c r="E23" s="262">
        <f>SUM(E13)</f>
        <v>0</v>
      </c>
      <c r="F23" s="263"/>
      <c r="G23" s="263"/>
      <c r="H23" s="263"/>
      <c r="I23" s="263"/>
      <c r="J23" s="263"/>
      <c r="K23" s="263"/>
      <c r="L23" s="264"/>
      <c r="Q23" s="241" t="s">
        <v>17</v>
      </c>
      <c r="R23" s="241"/>
      <c r="S23" s="241"/>
      <c r="T23" s="241"/>
      <c r="U23" s="287"/>
      <c r="V23" s="288"/>
      <c r="W23" s="288"/>
      <c r="X23" s="288"/>
      <c r="Y23" s="288"/>
      <c r="Z23" s="288"/>
      <c r="AA23" s="288"/>
      <c r="AB23" s="289"/>
    </row>
    <row r="24" spans="1:28" ht="10.95" customHeight="1">
      <c r="A24" s="256"/>
      <c r="B24" s="257"/>
      <c r="C24" s="257"/>
      <c r="D24" s="258"/>
      <c r="E24" s="252"/>
      <c r="F24" s="253"/>
      <c r="G24" s="253"/>
      <c r="H24" s="253"/>
      <c r="I24" s="253"/>
      <c r="J24" s="253"/>
      <c r="K24" s="253"/>
      <c r="L24" s="254"/>
      <c r="Q24" s="241"/>
      <c r="R24" s="241"/>
      <c r="S24" s="241"/>
      <c r="T24" s="241"/>
      <c r="U24" s="290"/>
      <c r="V24" s="250"/>
      <c r="W24" s="250"/>
      <c r="X24" s="250"/>
      <c r="Y24" s="250"/>
      <c r="Z24" s="250"/>
      <c r="AA24" s="250"/>
      <c r="AB24" s="291"/>
    </row>
    <row r="25" spans="1:28" ht="10.95" customHeight="1">
      <c r="A25" s="420" t="s">
        <v>148</v>
      </c>
      <c r="B25" s="257"/>
      <c r="C25" s="257"/>
      <c r="D25" s="258"/>
      <c r="E25" s="252">
        <f>E23*0.1</f>
        <v>0</v>
      </c>
      <c r="F25" s="253"/>
      <c r="G25" s="253"/>
      <c r="H25" s="253"/>
      <c r="I25" s="253"/>
      <c r="J25" s="253"/>
      <c r="K25" s="253"/>
      <c r="L25" s="254"/>
      <c r="Q25" s="274" t="s">
        <v>24</v>
      </c>
      <c r="R25" s="286"/>
      <c r="S25" s="286"/>
      <c r="T25" s="286"/>
      <c r="U25" s="280"/>
      <c r="V25" s="281"/>
      <c r="W25" s="281"/>
      <c r="X25" s="281"/>
      <c r="Y25" s="281"/>
      <c r="Z25" s="281"/>
      <c r="AA25" s="281"/>
      <c r="AB25" s="282"/>
    </row>
    <row r="26" spans="1:28" ht="10.95" customHeight="1">
      <c r="A26" s="256"/>
      <c r="B26" s="257"/>
      <c r="C26" s="257"/>
      <c r="D26" s="258"/>
      <c r="E26" s="252"/>
      <c r="F26" s="253"/>
      <c r="G26" s="253"/>
      <c r="H26" s="253"/>
      <c r="I26" s="253"/>
      <c r="J26" s="253"/>
      <c r="K26" s="253"/>
      <c r="L26" s="254"/>
      <c r="Q26" s="275"/>
      <c r="R26" s="286"/>
      <c r="S26" s="286"/>
      <c r="T26" s="286"/>
      <c r="U26" s="283"/>
      <c r="V26" s="284"/>
      <c r="W26" s="284"/>
      <c r="X26" s="284"/>
      <c r="Y26" s="284"/>
      <c r="Z26" s="284"/>
      <c r="AA26" s="284"/>
      <c r="AB26" s="285"/>
    </row>
    <row r="27" spans="1:28" ht="10.95" customHeight="1">
      <c r="A27" s="256" t="s">
        <v>63</v>
      </c>
      <c r="B27" s="257"/>
      <c r="C27" s="257"/>
      <c r="D27" s="258"/>
      <c r="E27" s="252">
        <f>SUM(E23+E25)</f>
        <v>0</v>
      </c>
      <c r="F27" s="253"/>
      <c r="G27" s="253"/>
      <c r="H27" s="253"/>
      <c r="I27" s="253"/>
      <c r="J27" s="253"/>
      <c r="K27" s="253"/>
      <c r="L27" s="254"/>
      <c r="Q27" s="275"/>
      <c r="R27" s="286"/>
      <c r="S27" s="286"/>
      <c r="T27" s="286"/>
      <c r="U27" s="280"/>
      <c r="V27" s="281"/>
      <c r="W27" s="281"/>
      <c r="X27" s="281"/>
      <c r="Y27" s="281"/>
      <c r="Z27" s="281"/>
      <c r="AA27" s="281"/>
      <c r="AB27" s="282"/>
    </row>
    <row r="28" spans="1:28" ht="10.95" customHeight="1" thickBot="1">
      <c r="A28" s="259"/>
      <c r="B28" s="260"/>
      <c r="C28" s="260"/>
      <c r="D28" s="261"/>
      <c r="E28" s="265"/>
      <c r="F28" s="266"/>
      <c r="G28" s="266"/>
      <c r="H28" s="266"/>
      <c r="I28" s="266"/>
      <c r="J28" s="266"/>
      <c r="K28" s="266"/>
      <c r="L28" s="267"/>
      <c r="Q28" s="275"/>
      <c r="R28" s="286"/>
      <c r="S28" s="286"/>
      <c r="T28" s="286"/>
      <c r="U28" s="283"/>
      <c r="V28" s="284"/>
      <c r="W28" s="284"/>
      <c r="X28" s="284"/>
      <c r="Y28" s="284"/>
      <c r="Z28" s="284"/>
      <c r="AA28" s="284"/>
      <c r="AB28" s="285"/>
    </row>
    <row r="29" spans="1:28" ht="10.95" customHeight="1">
      <c r="Q29" s="275"/>
      <c r="R29" s="286"/>
      <c r="S29" s="286"/>
      <c r="T29" s="286"/>
      <c r="U29" s="280"/>
      <c r="V29" s="281"/>
      <c r="W29" s="281"/>
      <c r="X29" s="281"/>
      <c r="Y29" s="281"/>
      <c r="Z29" s="281"/>
      <c r="AA29" s="281"/>
      <c r="AB29" s="282"/>
    </row>
    <row r="30" spans="1:28" ht="10.95" customHeight="1">
      <c r="Q30" s="275"/>
      <c r="R30" s="286"/>
      <c r="S30" s="286"/>
      <c r="T30" s="286"/>
      <c r="U30" s="283"/>
      <c r="V30" s="284"/>
      <c r="W30" s="284"/>
      <c r="X30" s="284"/>
      <c r="Y30" s="284"/>
      <c r="Z30" s="284"/>
      <c r="AA30" s="284"/>
      <c r="AB30" s="285"/>
    </row>
    <row r="31" spans="1:28" ht="10.95" customHeight="1">
      <c r="Q31" s="275"/>
      <c r="R31" s="286"/>
      <c r="S31" s="286"/>
      <c r="T31" s="286"/>
      <c r="U31" s="280"/>
      <c r="V31" s="281"/>
      <c r="W31" s="281"/>
      <c r="X31" s="281"/>
      <c r="Y31" s="281"/>
      <c r="Z31" s="281"/>
      <c r="AA31" s="281"/>
      <c r="AB31" s="282"/>
    </row>
    <row r="32" spans="1:28" ht="10.95" customHeight="1">
      <c r="Q32" s="275"/>
      <c r="R32" s="286"/>
      <c r="S32" s="286"/>
      <c r="T32" s="286"/>
      <c r="U32" s="283"/>
      <c r="V32" s="284"/>
      <c r="W32" s="284"/>
      <c r="X32" s="284"/>
      <c r="Y32" s="284"/>
      <c r="Z32" s="284"/>
      <c r="AA32" s="284"/>
      <c r="AB32" s="285"/>
    </row>
    <row r="33" spans="2:28" ht="10.95" customHeight="1">
      <c r="Q33" s="275"/>
      <c r="R33" s="286"/>
      <c r="S33" s="286"/>
      <c r="T33" s="286"/>
      <c r="U33" s="280"/>
      <c r="V33" s="281"/>
      <c r="W33" s="281"/>
      <c r="X33" s="281"/>
      <c r="Y33" s="281"/>
      <c r="Z33" s="281"/>
      <c r="AA33" s="281"/>
      <c r="AB33" s="282"/>
    </row>
    <row r="34" spans="2:28" ht="10.95" customHeight="1">
      <c r="B34" s="148"/>
      <c r="Q34" s="276"/>
      <c r="R34" s="286"/>
      <c r="S34" s="286"/>
      <c r="T34" s="286"/>
      <c r="U34" s="283"/>
      <c r="V34" s="284"/>
      <c r="W34" s="284"/>
      <c r="X34" s="284"/>
      <c r="Y34" s="284"/>
      <c r="Z34" s="284"/>
      <c r="AA34" s="284"/>
      <c r="AB34" s="285"/>
    </row>
    <row r="35" spans="2:28" ht="10.95" customHeight="1">
      <c r="Q35" s="296" t="s">
        <v>18</v>
      </c>
      <c r="R35" s="296"/>
      <c r="S35" s="296"/>
      <c r="T35" s="296"/>
      <c r="U35" s="280"/>
      <c r="V35" s="281"/>
      <c r="W35" s="281"/>
      <c r="X35" s="281"/>
      <c r="Y35" s="281"/>
      <c r="Z35" s="281"/>
      <c r="AA35" s="281"/>
      <c r="AB35" s="282"/>
    </row>
    <row r="36" spans="2:28" ht="10.95" customHeight="1">
      <c r="Q36" s="296"/>
      <c r="R36" s="296"/>
      <c r="S36" s="296"/>
      <c r="T36" s="296"/>
      <c r="U36" s="283"/>
      <c r="V36" s="284"/>
      <c r="W36" s="284"/>
      <c r="X36" s="284"/>
      <c r="Y36" s="284"/>
      <c r="Z36" s="284"/>
      <c r="AA36" s="284"/>
      <c r="AB36" s="285"/>
    </row>
    <row r="37" spans="2:28" ht="10.95" customHeight="1"/>
    <row r="38" spans="2:28" ht="13.95" customHeight="1">
      <c r="S38" s="241" t="s">
        <v>22</v>
      </c>
      <c r="T38" s="241"/>
      <c r="U38" s="241" t="s">
        <v>21</v>
      </c>
      <c r="V38" s="241"/>
      <c r="W38" s="241" t="s">
        <v>20</v>
      </c>
      <c r="X38" s="241"/>
      <c r="Y38" s="241" t="s">
        <v>19</v>
      </c>
      <c r="Z38" s="241"/>
      <c r="AA38" s="241" t="s">
        <v>19</v>
      </c>
      <c r="AB38" s="241"/>
    </row>
    <row r="39" spans="2:28" ht="13.95" customHeight="1">
      <c r="S39" s="293"/>
      <c r="T39" s="293"/>
      <c r="U39" s="293"/>
      <c r="V39" s="293"/>
      <c r="W39" s="293"/>
      <c r="X39" s="293"/>
      <c r="Y39" s="293"/>
      <c r="Z39" s="293"/>
      <c r="AA39" s="293"/>
      <c r="AB39" s="293"/>
    </row>
    <row r="40" spans="2:28" ht="13.95" customHeight="1">
      <c r="S40" s="293"/>
      <c r="T40" s="293"/>
      <c r="U40" s="293"/>
      <c r="V40" s="293"/>
      <c r="W40" s="293"/>
      <c r="X40" s="293"/>
      <c r="Y40" s="293"/>
      <c r="Z40" s="293"/>
      <c r="AA40" s="293"/>
      <c r="AB40" s="293"/>
    </row>
    <row r="41" spans="2:28" ht="13.95" customHeight="1">
      <c r="S41" s="293"/>
      <c r="T41" s="293"/>
      <c r="U41" s="293"/>
      <c r="V41" s="293"/>
      <c r="W41" s="293"/>
      <c r="X41" s="293"/>
      <c r="Y41" s="293"/>
      <c r="Z41" s="293"/>
      <c r="AA41" s="293"/>
      <c r="AB41" s="293"/>
    </row>
    <row r="42" spans="2:28" ht="10.050000000000001" customHeight="1"/>
    <row r="43" spans="2:28" ht="13.95" customHeight="1"/>
    <row r="44" spans="2:28" ht="13.95" customHeight="1"/>
    <row r="45" spans="2:28" ht="13.95" customHeight="1"/>
    <row r="48" spans="2:28">
      <c r="F48" s="149"/>
      <c r="G48" s="149"/>
      <c r="H48" s="149"/>
      <c r="I48" s="149"/>
      <c r="J48" s="149"/>
      <c r="K48" s="149"/>
      <c r="L48" s="149"/>
      <c r="M48" s="149"/>
      <c r="N48" s="149"/>
      <c r="O48" s="149"/>
      <c r="P48" s="149"/>
      <c r="Q48" s="149"/>
      <c r="R48" s="149"/>
    </row>
    <row r="49" spans="6:18">
      <c r="F49" s="149"/>
      <c r="G49" s="149"/>
      <c r="H49" s="149"/>
      <c r="I49" s="149"/>
      <c r="J49" s="149"/>
      <c r="K49" s="149"/>
      <c r="L49" s="149"/>
      <c r="M49" s="149"/>
      <c r="N49" s="149"/>
      <c r="O49" s="149"/>
      <c r="P49" s="149"/>
      <c r="Q49" s="149"/>
      <c r="R49" s="149"/>
    </row>
    <row r="50" spans="6:18">
      <c r="F50" s="149"/>
      <c r="G50" s="149"/>
      <c r="H50" s="149"/>
      <c r="I50" s="149"/>
      <c r="J50" s="149"/>
      <c r="K50" s="149"/>
      <c r="L50" s="149"/>
      <c r="M50" s="149"/>
      <c r="N50" s="149"/>
      <c r="O50" s="149"/>
      <c r="P50" s="149"/>
      <c r="Q50" s="149"/>
      <c r="R50" s="149"/>
    </row>
    <row r="51" spans="6:18">
      <c r="F51" s="149"/>
      <c r="G51" s="149"/>
      <c r="H51" s="149"/>
      <c r="I51" s="149"/>
      <c r="J51" s="149"/>
      <c r="K51" s="149"/>
      <c r="L51" s="149"/>
      <c r="M51" s="149"/>
      <c r="N51" s="149"/>
      <c r="O51" s="149"/>
      <c r="P51" s="149"/>
      <c r="Q51" s="149"/>
      <c r="R51" s="149"/>
    </row>
    <row r="52" spans="6:18">
      <c r="F52" s="149"/>
      <c r="G52" s="149"/>
      <c r="H52" s="149"/>
      <c r="I52" s="149"/>
      <c r="J52" s="149"/>
      <c r="K52" s="149"/>
      <c r="L52" s="149"/>
      <c r="M52" s="149"/>
      <c r="N52" s="149"/>
      <c r="O52" s="149"/>
      <c r="P52" s="149"/>
      <c r="Q52" s="149"/>
      <c r="R52" s="149"/>
    </row>
    <row r="53" spans="6:18">
      <c r="F53" s="149"/>
      <c r="G53" s="149"/>
      <c r="H53" s="149"/>
      <c r="I53" s="149"/>
      <c r="J53" s="149"/>
      <c r="K53" s="149"/>
      <c r="L53" s="149"/>
      <c r="M53" s="149"/>
      <c r="N53" s="149"/>
      <c r="O53" s="149"/>
      <c r="P53" s="149"/>
      <c r="Q53" s="149"/>
      <c r="R53" s="149"/>
    </row>
    <row r="54" spans="6:18">
      <c r="F54" s="149"/>
      <c r="G54" s="149"/>
      <c r="H54" s="149"/>
      <c r="I54" s="149"/>
      <c r="J54" s="149"/>
      <c r="K54" s="149"/>
      <c r="L54" s="149"/>
      <c r="M54" s="149"/>
      <c r="N54" s="149"/>
      <c r="O54" s="149"/>
      <c r="P54" s="149"/>
      <c r="Q54" s="149"/>
      <c r="R54" s="149"/>
    </row>
  </sheetData>
  <mergeCells count="63">
    <mergeCell ref="AA39:AB41"/>
    <mergeCell ref="V2:AB2"/>
    <mergeCell ref="AA38:AB38"/>
    <mergeCell ref="S38:T38"/>
    <mergeCell ref="U38:V38"/>
    <mergeCell ref="W38:X38"/>
    <mergeCell ref="Y38:Z38"/>
    <mergeCell ref="S39:T41"/>
    <mergeCell ref="U39:V41"/>
    <mergeCell ref="W39:X41"/>
    <mergeCell ref="Y39:Z41"/>
    <mergeCell ref="R33:T34"/>
    <mergeCell ref="AA3:AA4"/>
    <mergeCell ref="AB3:AB4"/>
    <mergeCell ref="I1:U2"/>
    <mergeCell ref="Q35:T36"/>
    <mergeCell ref="A15:D16"/>
    <mergeCell ref="U35:AB36"/>
    <mergeCell ref="Q23:T24"/>
    <mergeCell ref="R25:T26"/>
    <mergeCell ref="R27:T28"/>
    <mergeCell ref="R29:T30"/>
    <mergeCell ref="R31:T32"/>
    <mergeCell ref="U23:AB24"/>
    <mergeCell ref="U25:AB26"/>
    <mergeCell ref="U27:AB28"/>
    <mergeCell ref="U29:AB30"/>
    <mergeCell ref="U31:AB32"/>
    <mergeCell ref="V15:Z16"/>
    <mergeCell ref="M4:R4"/>
    <mergeCell ref="A27:D28"/>
    <mergeCell ref="E23:L24"/>
    <mergeCell ref="E25:L26"/>
    <mergeCell ref="E27:L28"/>
    <mergeCell ref="R9:U10"/>
    <mergeCell ref="R11:U12"/>
    <mergeCell ref="R13:U14"/>
    <mergeCell ref="R15:U16"/>
    <mergeCell ref="Q25:Q34"/>
    <mergeCell ref="A23:D24"/>
    <mergeCell ref="A25:D26"/>
    <mergeCell ref="E15:L16"/>
    <mergeCell ref="E17:L18"/>
    <mergeCell ref="A17:D18"/>
    <mergeCell ref="U33:AB34"/>
    <mergeCell ref="V3:V4"/>
    <mergeCell ref="W3:W4"/>
    <mergeCell ref="X3:X4"/>
    <mergeCell ref="Y3:Y4"/>
    <mergeCell ref="Z3:Z4"/>
    <mergeCell ref="A3:J4"/>
    <mergeCell ref="A9:D10"/>
    <mergeCell ref="A11:D12"/>
    <mergeCell ref="A13:D14"/>
    <mergeCell ref="A6:C7"/>
    <mergeCell ref="E9:L10"/>
    <mergeCell ref="E11:L12"/>
    <mergeCell ref="E13:L14"/>
    <mergeCell ref="D6:L7"/>
    <mergeCell ref="V9:AB10"/>
    <mergeCell ref="V11:AB12"/>
    <mergeCell ref="W13:AB13"/>
    <mergeCell ref="W14:AB14"/>
  </mergeCells>
  <phoneticPr fontId="4"/>
  <printOptions horizontalCentered="1" verticalCentered="1"/>
  <pageMargins left="0" right="0" top="0" bottom="0" header="0.30000000000000004" footer="0.30000000000000004"/>
  <pageSetup paperSize="9" orientation="landscape" r:id="rId1"/>
  <drawing r:id="rId2"/>
  <extLst>
    <ext xmlns:mx="http://schemas.microsoft.com/office/mac/excel/2008/main" uri="{64002731-A6B0-56B0-2670-7721B7C09600}">
      <mx:PLV Mode="1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</sheetPr>
  <dimension ref="A1:T111"/>
  <sheetViews>
    <sheetView view="pageLayout" zoomScale="80" zoomScaleNormal="80" zoomScaleSheetLayoutView="80" zoomScalePageLayoutView="80" workbookViewId="0">
      <selection activeCell="C11" sqref="C11"/>
    </sheetView>
  </sheetViews>
  <sheetFormatPr defaultColWidth="9" defaultRowHeight="13.2"/>
  <cols>
    <col min="1" max="1" width="5.296875" style="14" customWidth="1"/>
    <col min="2" max="2" width="37.69921875" style="14" customWidth="1"/>
    <col min="3" max="3" width="11" style="14" customWidth="1"/>
    <col min="4" max="4" width="5.19921875" style="14" customWidth="1"/>
    <col min="5" max="5" width="8.19921875" style="14" customWidth="1"/>
    <col min="6" max="6" width="3.5" style="14" customWidth="1"/>
    <col min="7" max="7" width="18.69921875" style="14" customWidth="1"/>
    <col min="8" max="8" width="12.69921875" style="14" customWidth="1"/>
    <col min="9" max="9" width="3.796875" style="14" customWidth="1"/>
    <col min="10" max="10" width="12.69921875" style="14" customWidth="1"/>
    <col min="11" max="11" width="3.796875" style="14" customWidth="1"/>
    <col min="12" max="12" width="12.69921875" style="14" customWidth="1"/>
    <col min="13" max="13" width="3.796875" style="14" customWidth="1"/>
    <col min="14" max="14" width="12.69921875" style="14" customWidth="1"/>
    <col min="15" max="15" width="3.796875" style="14" customWidth="1"/>
    <col min="16" max="16" width="12.69921875" style="14" customWidth="1"/>
    <col min="17" max="17" width="3.796875" style="14" customWidth="1"/>
    <col min="18" max="18" width="12.69921875" style="14" customWidth="1"/>
    <col min="19" max="19" width="3.796875" style="14" customWidth="1"/>
    <col min="20" max="16384" width="9" style="14"/>
  </cols>
  <sheetData>
    <row r="1" spans="1:20" ht="29.25" customHeight="1" thickBot="1">
      <c r="A1" s="11"/>
      <c r="B1" s="12" t="s">
        <v>109</v>
      </c>
      <c r="C1" s="13" t="s">
        <v>11</v>
      </c>
      <c r="D1" s="297">
        <f>本工事!D6</f>
        <v>0</v>
      </c>
      <c r="E1" s="297"/>
      <c r="F1" s="297"/>
      <c r="G1" s="297"/>
      <c r="H1" s="298"/>
      <c r="I1" s="298"/>
      <c r="J1" s="298"/>
      <c r="K1" s="298"/>
      <c r="L1" s="298"/>
      <c r="M1" s="298"/>
      <c r="N1" s="298"/>
      <c r="O1" s="12"/>
      <c r="P1" s="12" t="s">
        <v>59</v>
      </c>
      <c r="Q1" s="298">
        <f>本工事!V9</f>
        <v>0</v>
      </c>
      <c r="R1" s="298"/>
      <c r="S1" s="298"/>
      <c r="T1" s="298"/>
    </row>
    <row r="2" spans="1:20" ht="22.05" customHeight="1">
      <c r="A2" s="15" t="s">
        <v>36</v>
      </c>
      <c r="B2" s="16"/>
      <c r="C2" s="17"/>
      <c r="D2" s="17"/>
      <c r="E2" s="17"/>
      <c r="F2" s="18"/>
      <c r="G2" s="88"/>
      <c r="H2" s="95" t="s">
        <v>91</v>
      </c>
      <c r="I2" s="96"/>
      <c r="J2" s="95" t="s">
        <v>91</v>
      </c>
      <c r="K2" s="97"/>
      <c r="L2" s="95" t="s">
        <v>91</v>
      </c>
      <c r="M2" s="96"/>
      <c r="N2" s="95" t="s">
        <v>91</v>
      </c>
      <c r="O2" s="97"/>
      <c r="P2" s="95" t="s">
        <v>91</v>
      </c>
      <c r="Q2" s="96"/>
      <c r="R2" s="95" t="s">
        <v>91</v>
      </c>
      <c r="S2" s="97"/>
    </row>
    <row r="3" spans="1:20" ht="22.05" customHeight="1">
      <c r="A3" s="19" t="s">
        <v>37</v>
      </c>
      <c r="B3" s="20" t="s">
        <v>38</v>
      </c>
      <c r="C3" s="21" t="s">
        <v>39</v>
      </c>
      <c r="D3" s="21" t="s">
        <v>40</v>
      </c>
      <c r="E3" s="21" t="s">
        <v>41</v>
      </c>
      <c r="F3" s="22"/>
      <c r="G3" s="21" t="s">
        <v>42</v>
      </c>
      <c r="H3" s="98" t="s">
        <v>86</v>
      </c>
      <c r="I3" s="23"/>
      <c r="J3" s="98" t="s">
        <v>86</v>
      </c>
      <c r="K3" s="99"/>
      <c r="L3" s="98" t="s">
        <v>86</v>
      </c>
      <c r="M3" s="23"/>
      <c r="N3" s="98" t="s">
        <v>86</v>
      </c>
      <c r="O3" s="99"/>
      <c r="P3" s="98" t="s">
        <v>86</v>
      </c>
      <c r="Q3" s="23"/>
      <c r="R3" s="98" t="s">
        <v>86</v>
      </c>
      <c r="S3" s="99"/>
    </row>
    <row r="4" spans="1:20" ht="18" customHeight="1">
      <c r="A4" s="299">
        <v>1</v>
      </c>
      <c r="B4" s="175"/>
      <c r="C4" s="176"/>
      <c r="D4" s="176"/>
      <c r="E4" s="176"/>
      <c r="F4" s="177"/>
      <c r="G4" s="89"/>
      <c r="H4" s="219"/>
      <c r="I4" s="157" t="s">
        <v>44</v>
      </c>
      <c r="J4" s="219"/>
      <c r="K4" s="32" t="s">
        <v>44</v>
      </c>
      <c r="L4" s="219"/>
      <c r="M4" s="157" t="s">
        <v>44</v>
      </c>
      <c r="N4" s="219"/>
      <c r="O4" s="32" t="s">
        <v>44</v>
      </c>
      <c r="P4" s="219"/>
      <c r="Q4" s="157" t="s">
        <v>44</v>
      </c>
      <c r="R4" s="219"/>
      <c r="S4" s="102" t="s">
        <v>44</v>
      </c>
      <c r="T4" s="14" t="s">
        <v>89</v>
      </c>
    </row>
    <row r="5" spans="1:20" ht="18" customHeight="1">
      <c r="A5" s="300"/>
      <c r="B5" s="178"/>
      <c r="C5" s="179"/>
      <c r="D5" s="180"/>
      <c r="E5" s="181"/>
      <c r="F5" s="182"/>
      <c r="G5" s="145"/>
      <c r="H5" s="143">
        <f>G5*H4%</f>
        <v>0</v>
      </c>
      <c r="I5" s="157" t="s">
        <v>85</v>
      </c>
      <c r="J5" s="143">
        <f>G5*J4%</f>
        <v>0</v>
      </c>
      <c r="K5" s="32" t="s">
        <v>85</v>
      </c>
      <c r="L5" s="143">
        <f>G5*L4%</f>
        <v>0</v>
      </c>
      <c r="M5" s="157" t="s">
        <v>85</v>
      </c>
      <c r="N5" s="143">
        <f>G5*N4%</f>
        <v>0</v>
      </c>
      <c r="O5" s="32" t="s">
        <v>85</v>
      </c>
      <c r="P5" s="143">
        <f>G5*P4%</f>
        <v>0</v>
      </c>
      <c r="Q5" s="157" t="s">
        <v>85</v>
      </c>
      <c r="R5" s="143">
        <f>G5*R4%</f>
        <v>0</v>
      </c>
      <c r="S5" s="102" t="s">
        <v>85</v>
      </c>
      <c r="T5" s="14" t="s">
        <v>87</v>
      </c>
    </row>
    <row r="6" spans="1:20" ht="18" customHeight="1">
      <c r="A6" s="301"/>
      <c r="B6" s="183"/>
      <c r="C6" s="184"/>
      <c r="D6" s="184"/>
      <c r="E6" s="185"/>
      <c r="F6" s="186"/>
      <c r="G6" s="90"/>
      <c r="H6" s="103">
        <f>G5*H4%</f>
        <v>0</v>
      </c>
      <c r="I6" s="158" t="s">
        <v>45</v>
      </c>
      <c r="J6" s="218" t="str">
        <f>IF(J4="","0",G5*(J4%-H4%))</f>
        <v>0</v>
      </c>
      <c r="K6" s="38" t="s">
        <v>45</v>
      </c>
      <c r="L6" s="218" t="str">
        <f>IF(L4="","0",G5*(L4%-J4%))</f>
        <v>0</v>
      </c>
      <c r="M6" s="158" t="s">
        <v>45</v>
      </c>
      <c r="N6" s="218" t="str">
        <f>IF(N4="","0",G5*(N4%-L4%))</f>
        <v>0</v>
      </c>
      <c r="O6" s="38" t="s">
        <v>45</v>
      </c>
      <c r="P6" s="218" t="str">
        <f>IF(P4="","0",G5*(P4%-N4%))</f>
        <v>0</v>
      </c>
      <c r="Q6" s="158" t="s">
        <v>45</v>
      </c>
      <c r="R6" s="218" t="str">
        <f>IF(R4="","0",G5*(R4%-P4%))</f>
        <v>0</v>
      </c>
      <c r="S6" s="104" t="s">
        <v>45</v>
      </c>
      <c r="T6" s="14" t="s">
        <v>88</v>
      </c>
    </row>
    <row r="7" spans="1:20" ht="18" customHeight="1">
      <c r="A7" s="299">
        <v>2</v>
      </c>
      <c r="B7" s="16"/>
      <c r="C7" s="187"/>
      <c r="D7" s="187"/>
      <c r="E7" s="188"/>
      <c r="F7" s="189"/>
      <c r="G7" s="91"/>
      <c r="H7" s="219"/>
      <c r="I7" s="157" t="s">
        <v>44</v>
      </c>
      <c r="J7" s="219"/>
      <c r="K7" s="32" t="s">
        <v>44</v>
      </c>
      <c r="L7" s="219"/>
      <c r="M7" s="157" t="s">
        <v>44</v>
      </c>
      <c r="N7" s="219"/>
      <c r="O7" s="32" t="s">
        <v>44</v>
      </c>
      <c r="P7" s="219"/>
      <c r="Q7" s="157" t="s">
        <v>44</v>
      </c>
      <c r="R7" s="219"/>
      <c r="S7" s="102" t="s">
        <v>44</v>
      </c>
    </row>
    <row r="8" spans="1:20" ht="18" customHeight="1">
      <c r="A8" s="300"/>
      <c r="B8" s="190"/>
      <c r="C8" s="191"/>
      <c r="D8" s="180"/>
      <c r="E8" s="192"/>
      <c r="F8" s="193"/>
      <c r="G8" s="146"/>
      <c r="H8" s="143">
        <f>G8*H7%</f>
        <v>0</v>
      </c>
      <c r="I8" s="157" t="s">
        <v>85</v>
      </c>
      <c r="J8" s="143">
        <f>G8*J7%</f>
        <v>0</v>
      </c>
      <c r="K8" s="32" t="s">
        <v>85</v>
      </c>
      <c r="L8" s="143">
        <f>G8*L7%</f>
        <v>0</v>
      </c>
      <c r="M8" s="157" t="s">
        <v>85</v>
      </c>
      <c r="N8" s="143">
        <f>G8*N7%</f>
        <v>0</v>
      </c>
      <c r="O8" s="32" t="s">
        <v>85</v>
      </c>
      <c r="P8" s="143">
        <f>G8*P7%</f>
        <v>0</v>
      </c>
      <c r="Q8" s="157" t="s">
        <v>85</v>
      </c>
      <c r="R8" s="143">
        <f>G8*R7%</f>
        <v>0</v>
      </c>
      <c r="S8" s="102" t="s">
        <v>85</v>
      </c>
    </row>
    <row r="9" spans="1:20" ht="18" customHeight="1">
      <c r="A9" s="301"/>
      <c r="B9" s="194"/>
      <c r="C9" s="195"/>
      <c r="D9" s="195"/>
      <c r="E9" s="195"/>
      <c r="F9" s="196"/>
      <c r="G9" s="93"/>
      <c r="H9" s="103">
        <f>G8*H7%</f>
        <v>0</v>
      </c>
      <c r="I9" s="158" t="s">
        <v>45</v>
      </c>
      <c r="J9" s="218" t="str">
        <f>IF(J7="","0",G8*(J7%-H7%))</f>
        <v>0</v>
      </c>
      <c r="K9" s="38" t="s">
        <v>45</v>
      </c>
      <c r="L9" s="218" t="str">
        <f>IF(L7="","0",G8*(L7%-J7%))</f>
        <v>0</v>
      </c>
      <c r="M9" s="158" t="s">
        <v>45</v>
      </c>
      <c r="N9" s="218" t="str">
        <f>IF(N7="","0",G8*(N7%-L7%))</f>
        <v>0</v>
      </c>
      <c r="O9" s="38" t="s">
        <v>45</v>
      </c>
      <c r="P9" s="218" t="str">
        <f>IF(P7="","0",G8*(P7%-N7%))</f>
        <v>0</v>
      </c>
      <c r="Q9" s="158" t="s">
        <v>45</v>
      </c>
      <c r="R9" s="218" t="str">
        <f>IF(R7="","0",G8*(R7%-P7%))</f>
        <v>0</v>
      </c>
      <c r="S9" s="104" t="s">
        <v>45</v>
      </c>
    </row>
    <row r="10" spans="1:20" ht="18" customHeight="1">
      <c r="A10" s="299">
        <v>3</v>
      </c>
      <c r="B10" s="16"/>
      <c r="C10" s="187"/>
      <c r="D10" s="187"/>
      <c r="E10" s="197"/>
      <c r="F10" s="189"/>
      <c r="G10" s="91"/>
      <c r="H10" s="219"/>
      <c r="I10" s="157" t="s">
        <v>44</v>
      </c>
      <c r="J10" s="219"/>
      <c r="K10" s="32" t="s">
        <v>44</v>
      </c>
      <c r="L10" s="219"/>
      <c r="M10" s="157" t="s">
        <v>44</v>
      </c>
      <c r="N10" s="219"/>
      <c r="O10" s="32" t="s">
        <v>44</v>
      </c>
      <c r="P10" s="219"/>
      <c r="Q10" s="157" t="s">
        <v>44</v>
      </c>
      <c r="R10" s="219"/>
      <c r="S10" s="102" t="s">
        <v>44</v>
      </c>
    </row>
    <row r="11" spans="1:20" ht="18" customHeight="1">
      <c r="A11" s="300"/>
      <c r="B11" s="198"/>
      <c r="C11" s="191"/>
      <c r="D11" s="199"/>
      <c r="E11" s="192"/>
      <c r="F11" s="193"/>
      <c r="G11" s="146"/>
      <c r="H11" s="143">
        <f>G11*H10%</f>
        <v>0</v>
      </c>
      <c r="I11" s="157" t="s">
        <v>85</v>
      </c>
      <c r="J11" s="143">
        <f>G11*J10%</f>
        <v>0</v>
      </c>
      <c r="K11" s="32" t="s">
        <v>85</v>
      </c>
      <c r="L11" s="143">
        <f>G11*L10%</f>
        <v>0</v>
      </c>
      <c r="M11" s="157" t="s">
        <v>85</v>
      </c>
      <c r="N11" s="143">
        <f>G11*N10%</f>
        <v>0</v>
      </c>
      <c r="O11" s="32" t="s">
        <v>85</v>
      </c>
      <c r="P11" s="143">
        <f>G11*P10%</f>
        <v>0</v>
      </c>
      <c r="Q11" s="157" t="s">
        <v>85</v>
      </c>
      <c r="R11" s="143">
        <f>G11*R10%</f>
        <v>0</v>
      </c>
      <c r="S11" s="102" t="s">
        <v>85</v>
      </c>
    </row>
    <row r="12" spans="1:20" ht="18" customHeight="1">
      <c r="A12" s="301"/>
      <c r="B12" s="194"/>
      <c r="C12" s="195"/>
      <c r="D12" s="195"/>
      <c r="E12" s="195"/>
      <c r="F12" s="196"/>
      <c r="G12" s="93"/>
      <c r="H12" s="103">
        <f>G11*H10%</f>
        <v>0</v>
      </c>
      <c r="I12" s="158" t="s">
        <v>45</v>
      </c>
      <c r="J12" s="218" t="str">
        <f>IF(J10="","0",G11*(J10%-H10%))</f>
        <v>0</v>
      </c>
      <c r="K12" s="38" t="s">
        <v>45</v>
      </c>
      <c r="L12" s="218" t="str">
        <f>IF(L10="","0",G11*(L10%-J10%))</f>
        <v>0</v>
      </c>
      <c r="M12" s="158" t="s">
        <v>45</v>
      </c>
      <c r="N12" s="218" t="str">
        <f>IF(N10="","0",G11*(N10%-L10%))</f>
        <v>0</v>
      </c>
      <c r="O12" s="38" t="s">
        <v>45</v>
      </c>
      <c r="P12" s="218" t="str">
        <f>IF(P10="","0",G11*(P10%-N10%))</f>
        <v>0</v>
      </c>
      <c r="Q12" s="158" t="s">
        <v>45</v>
      </c>
      <c r="R12" s="218" t="str">
        <f>IF(R10="","0",G11*(R10%-P10%))</f>
        <v>0</v>
      </c>
      <c r="S12" s="104" t="s">
        <v>45</v>
      </c>
    </row>
    <row r="13" spans="1:20" ht="18" customHeight="1">
      <c r="A13" s="299">
        <v>4</v>
      </c>
      <c r="B13" s="16"/>
      <c r="C13" s="187"/>
      <c r="D13" s="187"/>
      <c r="E13" s="187"/>
      <c r="F13" s="189"/>
      <c r="G13" s="91"/>
      <c r="H13" s="219"/>
      <c r="I13" s="157" t="s">
        <v>44</v>
      </c>
      <c r="J13" s="219"/>
      <c r="K13" s="32" t="s">
        <v>44</v>
      </c>
      <c r="L13" s="219"/>
      <c r="M13" s="157" t="s">
        <v>44</v>
      </c>
      <c r="N13" s="219"/>
      <c r="O13" s="32" t="s">
        <v>44</v>
      </c>
      <c r="P13" s="219"/>
      <c r="Q13" s="157" t="s">
        <v>44</v>
      </c>
      <c r="R13" s="219"/>
      <c r="S13" s="102" t="s">
        <v>44</v>
      </c>
    </row>
    <row r="14" spans="1:20" ht="18" customHeight="1">
      <c r="A14" s="300"/>
      <c r="B14" s="198"/>
      <c r="C14" s="191"/>
      <c r="D14" s="199"/>
      <c r="E14" s="192"/>
      <c r="F14" s="193"/>
      <c r="G14" s="146"/>
      <c r="H14" s="143">
        <f>G14*H13%</f>
        <v>0</v>
      </c>
      <c r="I14" s="157" t="s">
        <v>85</v>
      </c>
      <c r="J14" s="143">
        <f>G14*J13%</f>
        <v>0</v>
      </c>
      <c r="K14" s="32" t="s">
        <v>85</v>
      </c>
      <c r="L14" s="143">
        <f>G14*L13%</f>
        <v>0</v>
      </c>
      <c r="M14" s="157" t="s">
        <v>85</v>
      </c>
      <c r="N14" s="143">
        <f>G14*N13%</f>
        <v>0</v>
      </c>
      <c r="O14" s="32" t="s">
        <v>85</v>
      </c>
      <c r="P14" s="143">
        <f>G14*P13%</f>
        <v>0</v>
      </c>
      <c r="Q14" s="157" t="s">
        <v>85</v>
      </c>
      <c r="R14" s="143">
        <f>G14*R13%</f>
        <v>0</v>
      </c>
      <c r="S14" s="102" t="s">
        <v>85</v>
      </c>
    </row>
    <row r="15" spans="1:20" ht="18" customHeight="1">
      <c r="A15" s="301"/>
      <c r="B15" s="200"/>
      <c r="C15" s="195"/>
      <c r="D15" s="195"/>
      <c r="E15" s="195"/>
      <c r="F15" s="196"/>
      <c r="G15" s="93"/>
      <c r="H15" s="103">
        <f>G14*H13%</f>
        <v>0</v>
      </c>
      <c r="I15" s="158" t="s">
        <v>45</v>
      </c>
      <c r="J15" s="218" t="str">
        <f>IF(J13="","0",G14*(J13%-H13%))</f>
        <v>0</v>
      </c>
      <c r="K15" s="38" t="s">
        <v>45</v>
      </c>
      <c r="L15" s="218" t="str">
        <f>IF(L13="","0",G14*(L13%-J13%))</f>
        <v>0</v>
      </c>
      <c r="M15" s="158" t="s">
        <v>45</v>
      </c>
      <c r="N15" s="218" t="str">
        <f>IF(N13="","0",G14*(N13%-L13%))</f>
        <v>0</v>
      </c>
      <c r="O15" s="38" t="s">
        <v>45</v>
      </c>
      <c r="P15" s="218" t="str">
        <f>IF(P13="","0",G14*(P13%-N13%))</f>
        <v>0</v>
      </c>
      <c r="Q15" s="158" t="s">
        <v>45</v>
      </c>
      <c r="R15" s="218" t="str">
        <f>IF(R13="","0",G14*(R13%-P13%))</f>
        <v>0</v>
      </c>
      <c r="S15" s="104" t="s">
        <v>45</v>
      </c>
    </row>
    <row r="16" spans="1:20" ht="18" customHeight="1">
      <c r="A16" s="299">
        <v>5</v>
      </c>
      <c r="B16" s="16"/>
      <c r="C16" s="187"/>
      <c r="D16" s="187"/>
      <c r="E16" s="187"/>
      <c r="F16" s="189"/>
      <c r="G16" s="91"/>
      <c r="H16" s="219"/>
      <c r="I16" s="157" t="s">
        <v>44</v>
      </c>
      <c r="J16" s="219"/>
      <c r="K16" s="32" t="s">
        <v>44</v>
      </c>
      <c r="L16" s="219"/>
      <c r="M16" s="157" t="s">
        <v>44</v>
      </c>
      <c r="N16" s="219"/>
      <c r="O16" s="32" t="s">
        <v>44</v>
      </c>
      <c r="P16" s="219"/>
      <c r="Q16" s="157" t="s">
        <v>44</v>
      </c>
      <c r="R16" s="219"/>
      <c r="S16" s="102" t="s">
        <v>44</v>
      </c>
    </row>
    <row r="17" spans="1:19" ht="18" customHeight="1">
      <c r="A17" s="300"/>
      <c r="B17" s="198"/>
      <c r="C17" s="191"/>
      <c r="D17" s="199"/>
      <c r="E17" s="192"/>
      <c r="F17" s="193"/>
      <c r="G17" s="146"/>
      <c r="H17" s="143">
        <f>G17*H16%</f>
        <v>0</v>
      </c>
      <c r="I17" s="157" t="s">
        <v>85</v>
      </c>
      <c r="J17" s="143">
        <f>G17*J16%</f>
        <v>0</v>
      </c>
      <c r="K17" s="32" t="s">
        <v>85</v>
      </c>
      <c r="L17" s="143">
        <f>G17*L16%</f>
        <v>0</v>
      </c>
      <c r="M17" s="157" t="s">
        <v>85</v>
      </c>
      <c r="N17" s="143">
        <f>G17*N16%</f>
        <v>0</v>
      </c>
      <c r="O17" s="32" t="s">
        <v>85</v>
      </c>
      <c r="P17" s="143">
        <f>G17*P16%</f>
        <v>0</v>
      </c>
      <c r="Q17" s="157" t="s">
        <v>85</v>
      </c>
      <c r="R17" s="143">
        <f>G17*R16%</f>
        <v>0</v>
      </c>
      <c r="S17" s="102" t="s">
        <v>85</v>
      </c>
    </row>
    <row r="18" spans="1:19" ht="18" customHeight="1">
      <c r="A18" s="301"/>
      <c r="B18" s="194"/>
      <c r="C18" s="195"/>
      <c r="D18" s="195"/>
      <c r="E18" s="195"/>
      <c r="F18" s="196"/>
      <c r="G18" s="93"/>
      <c r="H18" s="103">
        <f>G17*H16%</f>
        <v>0</v>
      </c>
      <c r="I18" s="158" t="s">
        <v>45</v>
      </c>
      <c r="J18" s="218" t="str">
        <f>IF(J16="","0",G17*(J16%-H16%))</f>
        <v>0</v>
      </c>
      <c r="K18" s="38" t="s">
        <v>45</v>
      </c>
      <c r="L18" s="218" t="str">
        <f>IF(L16="","0",G17*(L16%-J16%))</f>
        <v>0</v>
      </c>
      <c r="M18" s="158" t="s">
        <v>45</v>
      </c>
      <c r="N18" s="218" t="str">
        <f>IF(N16="","0",G17*(N16%-L16%))</f>
        <v>0</v>
      </c>
      <c r="O18" s="38" t="s">
        <v>45</v>
      </c>
      <c r="P18" s="218" t="str">
        <f>IF(P16="","0",G17*(P16%-N16%))</f>
        <v>0</v>
      </c>
      <c r="Q18" s="158" t="s">
        <v>45</v>
      </c>
      <c r="R18" s="218" t="str">
        <f>IF(R16="","0",G17*(R16%-P16%))</f>
        <v>0</v>
      </c>
      <c r="S18" s="104" t="s">
        <v>45</v>
      </c>
    </row>
    <row r="19" spans="1:19" ht="18" customHeight="1">
      <c r="A19" s="299">
        <v>6</v>
      </c>
      <c r="B19" s="16"/>
      <c r="C19" s="187"/>
      <c r="D19" s="187"/>
      <c r="E19" s="187"/>
      <c r="F19" s="189"/>
      <c r="G19" s="91"/>
      <c r="H19" s="219"/>
      <c r="I19" s="157" t="s">
        <v>44</v>
      </c>
      <c r="J19" s="219"/>
      <c r="K19" s="32" t="s">
        <v>44</v>
      </c>
      <c r="L19" s="219"/>
      <c r="M19" s="157" t="s">
        <v>44</v>
      </c>
      <c r="N19" s="219"/>
      <c r="O19" s="32" t="s">
        <v>44</v>
      </c>
      <c r="P19" s="219"/>
      <c r="Q19" s="157" t="s">
        <v>44</v>
      </c>
      <c r="R19" s="219"/>
      <c r="S19" s="102" t="s">
        <v>44</v>
      </c>
    </row>
    <row r="20" spans="1:19" ht="18" customHeight="1">
      <c r="A20" s="300"/>
      <c r="B20" s="198"/>
      <c r="C20" s="191"/>
      <c r="D20" s="199"/>
      <c r="E20" s="192"/>
      <c r="F20" s="193"/>
      <c r="G20" s="146"/>
      <c r="H20" s="143">
        <f>G20*H19%</f>
        <v>0</v>
      </c>
      <c r="I20" s="157" t="s">
        <v>85</v>
      </c>
      <c r="J20" s="143">
        <f>G20*J19%</f>
        <v>0</v>
      </c>
      <c r="K20" s="32" t="s">
        <v>85</v>
      </c>
      <c r="L20" s="143">
        <f>G20*L19%</f>
        <v>0</v>
      </c>
      <c r="M20" s="157" t="s">
        <v>85</v>
      </c>
      <c r="N20" s="143">
        <f>G20*N19%</f>
        <v>0</v>
      </c>
      <c r="O20" s="32" t="s">
        <v>85</v>
      </c>
      <c r="P20" s="143">
        <f>G20*P19%</f>
        <v>0</v>
      </c>
      <c r="Q20" s="157" t="s">
        <v>85</v>
      </c>
      <c r="R20" s="143">
        <f>G20*R19%</f>
        <v>0</v>
      </c>
      <c r="S20" s="102" t="s">
        <v>85</v>
      </c>
    </row>
    <row r="21" spans="1:19" ht="18" customHeight="1" thickBot="1">
      <c r="A21" s="301"/>
      <c r="B21" s="201"/>
      <c r="C21" s="202"/>
      <c r="D21" s="202"/>
      <c r="E21" s="202"/>
      <c r="F21" s="203"/>
      <c r="G21" s="94"/>
      <c r="H21" s="103">
        <f>G20*H19%</f>
        <v>0</v>
      </c>
      <c r="I21" s="158" t="s">
        <v>45</v>
      </c>
      <c r="J21" s="218" t="str">
        <f>IF(J19="","0",G20*(J19%-H19%))</f>
        <v>0</v>
      </c>
      <c r="K21" s="38" t="s">
        <v>45</v>
      </c>
      <c r="L21" s="218" t="str">
        <f>IF(L19="","0",G20*(L19%-J19%))</f>
        <v>0</v>
      </c>
      <c r="M21" s="158" t="s">
        <v>45</v>
      </c>
      <c r="N21" s="218" t="str">
        <f>IF(N19="","0",G20*(N19%-L19%))</f>
        <v>0</v>
      </c>
      <c r="O21" s="38" t="s">
        <v>45</v>
      </c>
      <c r="P21" s="218" t="str">
        <f>IF(P19="","0",G20*(P19%-N19%))</f>
        <v>0</v>
      </c>
      <c r="Q21" s="158" t="s">
        <v>45</v>
      </c>
      <c r="R21" s="218" t="str">
        <f>IF(R19="","0",G20*(R19%-P19%))</f>
        <v>0</v>
      </c>
      <c r="S21" s="104" t="s">
        <v>45</v>
      </c>
    </row>
    <row r="22" spans="1:19" ht="18" customHeight="1">
      <c r="A22" s="46"/>
      <c r="B22" s="204"/>
      <c r="C22" s="205"/>
      <c r="D22" s="205"/>
      <c r="E22" s="205"/>
      <c r="F22" s="193"/>
      <c r="G22" s="92"/>
      <c r="H22" s="106"/>
      <c r="I22" s="159"/>
      <c r="J22" s="106"/>
      <c r="K22" s="107"/>
      <c r="L22" s="106"/>
      <c r="M22" s="159"/>
      <c r="N22" s="106"/>
      <c r="O22" s="107"/>
      <c r="P22" s="106"/>
      <c r="Q22" s="159"/>
      <c r="R22" s="106"/>
      <c r="S22" s="107"/>
    </row>
    <row r="23" spans="1:19" ht="18" customHeight="1">
      <c r="A23" s="46"/>
      <c r="B23" s="204" t="s">
        <v>90</v>
      </c>
      <c r="C23" s="206">
        <v>1</v>
      </c>
      <c r="D23" s="205" t="s">
        <v>43</v>
      </c>
      <c r="E23" s="206"/>
      <c r="F23" s="193"/>
      <c r="G23" s="92">
        <f>SUM(G5:G21)</f>
        <v>0</v>
      </c>
      <c r="H23" s="220" t="str">
        <f>IFERROR((H24/$G23)*100,"")</f>
        <v/>
      </c>
      <c r="I23" s="157" t="s">
        <v>44</v>
      </c>
      <c r="J23" s="220" t="str">
        <f>IFERROR((J24/$G23)*100,"")</f>
        <v/>
      </c>
      <c r="K23" s="102" t="s">
        <v>44</v>
      </c>
      <c r="L23" s="220" t="str">
        <f>IFERROR((L24/$G23)*100,"")</f>
        <v/>
      </c>
      <c r="M23" s="157" t="s">
        <v>44</v>
      </c>
      <c r="N23" s="220" t="str">
        <f>IFERROR((N24/$G23)*100,"")</f>
        <v/>
      </c>
      <c r="O23" s="102" t="s">
        <v>44</v>
      </c>
      <c r="P23" s="220" t="str">
        <f>IFERROR((P24/$G23)*100,"")</f>
        <v/>
      </c>
      <c r="Q23" s="157" t="s">
        <v>44</v>
      </c>
      <c r="R23" s="220" t="str">
        <f>IFERROR((R24/$G23)*100,"")</f>
        <v/>
      </c>
      <c r="S23" s="102" t="s">
        <v>44</v>
      </c>
    </row>
    <row r="24" spans="1:19" ht="18" customHeight="1">
      <c r="A24" s="50"/>
      <c r="B24" s="194"/>
      <c r="C24" s="195"/>
      <c r="D24" s="195"/>
      <c r="E24" s="195"/>
      <c r="F24" s="196"/>
      <c r="G24" s="93"/>
      <c r="H24" s="103">
        <f>SUM(H6+H9+H12+H15+H18+H21)</f>
        <v>0</v>
      </c>
      <c r="I24" s="158" t="s">
        <v>45</v>
      </c>
      <c r="J24" s="103">
        <f>SUM(J6+J9+J12+J15+J18+J21)</f>
        <v>0</v>
      </c>
      <c r="K24" s="104" t="s">
        <v>45</v>
      </c>
      <c r="L24" s="103">
        <f>SUM(L6+L9+L12+L15+L18+L21)</f>
        <v>0</v>
      </c>
      <c r="M24" s="158" t="s">
        <v>45</v>
      </c>
      <c r="N24" s="103">
        <f>SUM(N6+N9+N12+N15+N18+N21)</f>
        <v>0</v>
      </c>
      <c r="O24" s="104" t="s">
        <v>45</v>
      </c>
      <c r="P24" s="103">
        <f>SUM(P6+P9+P12+P15+P18+P21)</f>
        <v>0</v>
      </c>
      <c r="Q24" s="158" t="s">
        <v>45</v>
      </c>
      <c r="R24" s="103">
        <f>SUM(R6+R9+R12+R15+R18+R21)</f>
        <v>0</v>
      </c>
      <c r="S24" s="104" t="s">
        <v>45</v>
      </c>
    </row>
    <row r="25" spans="1:19" ht="18" customHeight="1">
      <c r="A25" s="40"/>
      <c r="B25" s="16"/>
      <c r="C25" s="187"/>
      <c r="D25" s="187"/>
      <c r="E25" s="187"/>
      <c r="F25" s="189"/>
      <c r="G25" s="91"/>
      <c r="H25" s="100"/>
      <c r="I25" s="160"/>
      <c r="J25" s="100"/>
      <c r="K25" s="101"/>
      <c r="L25" s="100"/>
      <c r="M25" s="160"/>
      <c r="N25" s="100"/>
      <c r="O25" s="101"/>
      <c r="P25" s="100"/>
      <c r="Q25" s="160"/>
      <c r="R25" s="100"/>
      <c r="S25" s="101"/>
    </row>
    <row r="26" spans="1:19" ht="18" customHeight="1">
      <c r="A26" s="46"/>
      <c r="B26" s="204" t="s">
        <v>46</v>
      </c>
      <c r="C26" s="207">
        <v>1</v>
      </c>
      <c r="D26" s="208" t="s">
        <v>43</v>
      </c>
      <c r="E26" s="206"/>
      <c r="F26" s="193"/>
      <c r="G26" s="146"/>
      <c r="H26" s="221"/>
      <c r="I26" s="157" t="s">
        <v>44</v>
      </c>
      <c r="J26" s="221"/>
      <c r="K26" s="102" t="s">
        <v>44</v>
      </c>
      <c r="L26" s="223"/>
      <c r="M26" s="157" t="s">
        <v>44</v>
      </c>
      <c r="N26" s="223"/>
      <c r="O26" s="102" t="s">
        <v>44</v>
      </c>
      <c r="P26" s="223"/>
      <c r="Q26" s="157" t="s">
        <v>44</v>
      </c>
      <c r="R26" s="223"/>
      <c r="S26" s="102" t="s">
        <v>44</v>
      </c>
    </row>
    <row r="27" spans="1:19" ht="18" customHeight="1">
      <c r="A27" s="50"/>
      <c r="B27" s="194"/>
      <c r="C27" s="195"/>
      <c r="D27" s="195"/>
      <c r="E27" s="195"/>
      <c r="F27" s="196"/>
      <c r="G27" s="93"/>
      <c r="H27" s="222"/>
      <c r="I27" s="158" t="s">
        <v>45</v>
      </c>
      <c r="J27" s="222"/>
      <c r="K27" s="104" t="s">
        <v>45</v>
      </c>
      <c r="L27" s="222"/>
      <c r="M27" s="158" t="s">
        <v>45</v>
      </c>
      <c r="N27" s="222"/>
      <c r="O27" s="104" t="s">
        <v>45</v>
      </c>
      <c r="P27" s="222"/>
      <c r="Q27" s="158" t="s">
        <v>45</v>
      </c>
      <c r="R27" s="222"/>
      <c r="S27" s="104" t="s">
        <v>45</v>
      </c>
    </row>
    <row r="28" spans="1:19" ht="18" customHeight="1">
      <c r="A28" s="40"/>
      <c r="B28" s="16"/>
      <c r="C28" s="187"/>
      <c r="D28" s="187"/>
      <c r="E28" s="187"/>
      <c r="F28" s="189"/>
      <c r="G28" s="91"/>
      <c r="H28" s="109"/>
      <c r="I28" s="161"/>
      <c r="J28" s="109"/>
      <c r="K28" s="110"/>
      <c r="L28" s="109"/>
      <c r="M28" s="161"/>
      <c r="N28" s="109"/>
      <c r="O28" s="110"/>
      <c r="P28" s="109"/>
      <c r="Q28" s="161"/>
      <c r="R28" s="109"/>
      <c r="S28" s="101"/>
    </row>
    <row r="29" spans="1:19" ht="18" customHeight="1">
      <c r="A29" s="46"/>
      <c r="B29" s="204" t="s">
        <v>47</v>
      </c>
      <c r="C29" s="207">
        <v>1</v>
      </c>
      <c r="D29" s="208" t="s">
        <v>43</v>
      </c>
      <c r="E29" s="206"/>
      <c r="F29" s="193"/>
      <c r="G29" s="92">
        <f>SUM(G22:G27)</f>
        <v>0</v>
      </c>
      <c r="H29" s="220" t="str">
        <f>IFERROR((H30/$G29)*100,"")</f>
        <v/>
      </c>
      <c r="I29" s="157" t="s">
        <v>44</v>
      </c>
      <c r="J29" s="220" t="str">
        <f>IFERROR((J30/$G29)*100,"")</f>
        <v/>
      </c>
      <c r="K29" s="102" t="s">
        <v>44</v>
      </c>
      <c r="L29" s="220" t="str">
        <f>IFERROR((L30/$G29)*100,"")</f>
        <v/>
      </c>
      <c r="M29" s="157" t="s">
        <v>44</v>
      </c>
      <c r="N29" s="220" t="str">
        <f>IFERROR((N30/$G29)*100,"")</f>
        <v/>
      </c>
      <c r="O29" s="102" t="s">
        <v>44</v>
      </c>
      <c r="P29" s="220" t="str">
        <f>IFERROR((P30/$G29)*100,"")</f>
        <v/>
      </c>
      <c r="Q29" s="157" t="s">
        <v>44</v>
      </c>
      <c r="R29" s="220" t="str">
        <f>IFERROR((R30/$G29)*100,"")</f>
        <v/>
      </c>
      <c r="S29" s="102" t="s">
        <v>44</v>
      </c>
    </row>
    <row r="30" spans="1:19" ht="18" customHeight="1" thickBot="1">
      <c r="A30" s="50"/>
      <c r="B30" s="194"/>
      <c r="C30" s="195"/>
      <c r="D30" s="195"/>
      <c r="E30" s="195"/>
      <c r="F30" s="196"/>
      <c r="G30" s="93"/>
      <c r="H30" s="112">
        <f>SUM(H5+H8+H11+H14+H17+H20)</f>
        <v>0</v>
      </c>
      <c r="I30" s="162" t="s">
        <v>45</v>
      </c>
      <c r="J30" s="112">
        <f>SUM(J5+J8+J11+J14+J17+J20)</f>
        <v>0</v>
      </c>
      <c r="K30" s="105" t="s">
        <v>45</v>
      </c>
      <c r="L30" s="112">
        <f>SUM(L5+L8+L11+L14+L17+L20)</f>
        <v>0</v>
      </c>
      <c r="M30" s="162" t="s">
        <v>45</v>
      </c>
      <c r="N30" s="112">
        <f>SUM(N5+N8+N11+N14+N17+N20)</f>
        <v>0</v>
      </c>
      <c r="O30" s="105" t="s">
        <v>45</v>
      </c>
      <c r="P30" s="112">
        <f>SUM(P5+P8+P11+P14+P17+P20)</f>
        <v>0</v>
      </c>
      <c r="Q30" s="162" t="s">
        <v>45</v>
      </c>
      <c r="R30" s="112">
        <f>SUM(R5+R8+R11+R14+R17+R20)</f>
        <v>0</v>
      </c>
      <c r="S30" s="105" t="s">
        <v>45</v>
      </c>
    </row>
    <row r="31" spans="1:19" ht="18" customHeight="1">
      <c r="A31" s="40"/>
      <c r="B31" s="41"/>
      <c r="C31" s="42"/>
      <c r="D31" s="42"/>
      <c r="E31" s="42"/>
      <c r="F31" s="44"/>
      <c r="G31" s="45"/>
      <c r="H31" s="60"/>
      <c r="I31" s="61"/>
      <c r="J31" s="60"/>
      <c r="K31" s="61"/>
      <c r="L31" s="60"/>
      <c r="M31" s="61"/>
      <c r="N31" s="60"/>
      <c r="O31" s="61"/>
      <c r="P31" s="60"/>
      <c r="Q31" s="61"/>
      <c r="R31" s="60"/>
      <c r="S31" s="61"/>
    </row>
    <row r="32" spans="1:19" ht="18" customHeight="1">
      <c r="A32" s="46"/>
      <c r="B32" s="55"/>
      <c r="C32" s="47"/>
      <c r="D32" s="56"/>
      <c r="E32" s="47"/>
      <c r="F32" s="48"/>
      <c r="G32" s="49"/>
      <c r="H32" s="62"/>
      <c r="I32" s="32"/>
      <c r="J32" s="62"/>
      <c r="K32" s="32"/>
      <c r="L32" s="62"/>
      <c r="M32" s="32"/>
      <c r="N32" s="62"/>
      <c r="O32" s="32"/>
      <c r="P32" s="62"/>
      <c r="Q32" s="33"/>
      <c r="R32" s="62"/>
      <c r="S32" s="33"/>
    </row>
    <row r="33" spans="1:19" ht="18" customHeight="1">
      <c r="A33" s="50"/>
      <c r="B33" s="51"/>
      <c r="C33" s="52"/>
      <c r="D33" s="52"/>
      <c r="E33" s="52"/>
      <c r="F33" s="53"/>
      <c r="G33" s="54"/>
      <c r="H33" s="63"/>
      <c r="I33" s="38"/>
      <c r="J33" s="63"/>
      <c r="K33" s="38"/>
      <c r="L33" s="63"/>
      <c r="M33" s="38"/>
      <c r="N33" s="63"/>
      <c r="O33" s="38"/>
      <c r="P33" s="63"/>
      <c r="Q33" s="39"/>
      <c r="R33" s="63"/>
      <c r="S33" s="39"/>
    </row>
    <row r="34" spans="1:19" ht="18" customHeight="1">
      <c r="A34" s="40"/>
      <c r="B34" s="41"/>
      <c r="C34" s="42"/>
      <c r="D34" s="42"/>
      <c r="E34" s="42"/>
      <c r="F34" s="44"/>
      <c r="G34" s="45"/>
      <c r="H34" s="27"/>
      <c r="I34" s="28"/>
      <c r="J34" s="27"/>
      <c r="K34" s="28"/>
      <c r="L34" s="27"/>
      <c r="M34" s="28"/>
      <c r="N34" s="27"/>
      <c r="O34" s="28"/>
      <c r="P34" s="27"/>
      <c r="Q34" s="28"/>
      <c r="R34" s="27"/>
      <c r="S34" s="28"/>
    </row>
    <row r="35" spans="1:19" ht="18" customHeight="1">
      <c r="A35" s="46"/>
      <c r="B35" s="55"/>
      <c r="C35" s="47"/>
      <c r="D35" s="56"/>
      <c r="E35" s="47"/>
      <c r="F35" s="48"/>
      <c r="G35" s="49"/>
      <c r="H35" s="62"/>
      <c r="I35" s="32"/>
      <c r="J35" s="62"/>
      <c r="K35" s="32"/>
      <c r="L35" s="62"/>
      <c r="M35" s="32"/>
      <c r="N35" s="62"/>
      <c r="O35" s="32"/>
      <c r="P35" s="62"/>
      <c r="Q35" s="33"/>
      <c r="R35" s="62"/>
      <c r="S35" s="33"/>
    </row>
    <row r="36" spans="1:19" ht="18" customHeight="1">
      <c r="A36" s="50"/>
      <c r="B36" s="51"/>
      <c r="C36" s="52"/>
      <c r="D36" s="52"/>
      <c r="E36" s="52"/>
      <c r="F36" s="53"/>
      <c r="G36" s="54"/>
      <c r="H36" s="63"/>
      <c r="I36" s="38"/>
      <c r="J36" s="63"/>
      <c r="K36" s="38"/>
      <c r="L36" s="63"/>
      <c r="M36" s="38"/>
      <c r="N36" s="63"/>
      <c r="O36" s="38"/>
      <c r="P36" s="63"/>
      <c r="Q36" s="39"/>
      <c r="R36" s="63"/>
      <c r="S36" s="39"/>
    </row>
    <row r="37" spans="1:19" ht="22.05" customHeight="1">
      <c r="A37" s="64"/>
      <c r="B37" s="11"/>
      <c r="C37" s="11"/>
      <c r="D37" s="6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</row>
    <row r="38" spans="1:19" ht="16.2">
      <c r="A38" s="66"/>
      <c r="B38" s="67"/>
      <c r="C38" s="68"/>
      <c r="D38" s="68"/>
      <c r="E38" s="68"/>
      <c r="F38" s="68"/>
      <c r="G38" s="69"/>
      <c r="H38" s="69"/>
      <c r="I38" s="67"/>
      <c r="J38" s="69"/>
      <c r="K38" s="67"/>
      <c r="L38" s="69"/>
      <c r="M38" s="67"/>
      <c r="N38" s="69"/>
      <c r="O38" s="67"/>
      <c r="P38" s="67"/>
      <c r="Q38" s="67"/>
      <c r="R38" s="67"/>
      <c r="S38" s="67"/>
    </row>
    <row r="39" spans="1:19" ht="22.05" customHeight="1">
      <c r="A39" s="70"/>
      <c r="B39" s="67"/>
      <c r="C39" s="68"/>
      <c r="D39" s="68"/>
      <c r="E39" s="68"/>
      <c r="F39" s="68"/>
      <c r="G39" s="67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</row>
    <row r="40" spans="1:19" ht="22.05" customHeight="1">
      <c r="A40" s="70"/>
      <c r="B40" s="68"/>
      <c r="C40" s="68"/>
      <c r="D40" s="68"/>
      <c r="E40" s="68"/>
      <c r="F40" s="68"/>
      <c r="G40" s="68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</row>
    <row r="41" spans="1:19" ht="18" customHeight="1">
      <c r="A41" s="73"/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</row>
    <row r="42" spans="1:19" ht="18" customHeight="1">
      <c r="A42" s="73"/>
      <c r="B42" s="74"/>
      <c r="C42" s="75"/>
      <c r="D42" s="76"/>
      <c r="E42" s="75"/>
      <c r="F42" s="76"/>
      <c r="G42" s="76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</row>
    <row r="43" spans="1:19" ht="18" customHeight="1">
      <c r="A43" s="73"/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</row>
    <row r="44" spans="1:19" ht="18" customHeight="1">
      <c r="A44" s="73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</row>
    <row r="45" spans="1:19" ht="18" customHeight="1">
      <c r="A45" s="73"/>
      <c r="B45" s="77"/>
      <c r="C45" s="75"/>
      <c r="D45" s="76"/>
      <c r="E45" s="75"/>
      <c r="F45" s="76"/>
      <c r="G45" s="78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</row>
    <row r="46" spans="1:19" ht="18" customHeight="1">
      <c r="A46" s="73"/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</row>
    <row r="47" spans="1:19" ht="18" customHeight="1">
      <c r="A47" s="73"/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</row>
    <row r="48" spans="1:19" ht="18" customHeight="1">
      <c r="A48" s="73"/>
      <c r="B48" s="74"/>
      <c r="C48" s="75"/>
      <c r="D48" s="76"/>
      <c r="E48" s="75"/>
      <c r="F48" s="76"/>
      <c r="G48" s="78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</row>
    <row r="49" spans="1:19" ht="18" customHeight="1">
      <c r="A49" s="73"/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</row>
    <row r="50" spans="1:19" ht="18" customHeight="1">
      <c r="A50" s="73"/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</row>
    <row r="51" spans="1:19" ht="18" customHeight="1">
      <c r="A51" s="73"/>
      <c r="B51" s="74"/>
      <c r="C51" s="74"/>
      <c r="D51" s="76"/>
      <c r="E51" s="74"/>
      <c r="F51" s="76"/>
      <c r="G51" s="76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</row>
    <row r="52" spans="1:19" ht="18" customHeight="1">
      <c r="A52" s="73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</row>
    <row r="53" spans="1:19" ht="18" customHeight="1">
      <c r="A53" s="73"/>
      <c r="B53" s="74"/>
      <c r="C53" s="74"/>
      <c r="D53" s="79"/>
      <c r="E53" s="74"/>
      <c r="F53" s="79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</row>
    <row r="54" spans="1:19" ht="18" customHeight="1">
      <c r="A54" s="73"/>
      <c r="B54" s="74"/>
      <c r="C54" s="74"/>
      <c r="D54" s="74"/>
      <c r="E54" s="74"/>
      <c r="F54" s="74"/>
      <c r="G54" s="76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</row>
    <row r="55" spans="1:19" ht="18" customHeight="1">
      <c r="A55" s="73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</row>
    <row r="56" spans="1:19" ht="18" customHeight="1">
      <c r="A56" s="73"/>
      <c r="B56" s="74"/>
      <c r="C56" s="74"/>
      <c r="D56" s="79"/>
      <c r="E56" s="74"/>
      <c r="F56" s="79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</row>
    <row r="57" spans="1:19" ht="18" customHeight="1">
      <c r="A57" s="73"/>
      <c r="B57" s="74"/>
      <c r="C57" s="74"/>
      <c r="D57" s="74"/>
      <c r="E57" s="74"/>
      <c r="F57" s="74"/>
      <c r="G57" s="76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</row>
    <row r="58" spans="1:19" ht="18" customHeight="1">
      <c r="A58" s="73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</row>
    <row r="59" spans="1:19" ht="18" customHeight="1">
      <c r="A59" s="73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</row>
    <row r="60" spans="1:19" ht="18" customHeight="1">
      <c r="A60" s="73"/>
      <c r="B60" s="74"/>
      <c r="C60" s="74"/>
      <c r="D60" s="74"/>
      <c r="E60" s="74"/>
      <c r="F60" s="74"/>
      <c r="G60" s="76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</row>
    <row r="61" spans="1:19" ht="18" customHeight="1">
      <c r="A61" s="73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</row>
    <row r="62" spans="1:19" ht="18" customHeight="1">
      <c r="A62" s="73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</row>
    <row r="63" spans="1:19" ht="18" customHeight="1">
      <c r="A63" s="73"/>
      <c r="B63" s="74"/>
      <c r="C63" s="74"/>
      <c r="D63" s="76"/>
      <c r="E63" s="74"/>
      <c r="F63" s="76"/>
      <c r="G63" s="76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</row>
    <row r="64" spans="1:19" ht="18" customHeight="1">
      <c r="A64" s="73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</row>
    <row r="65" spans="1:19" ht="18" customHeight="1">
      <c r="A65" s="73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</row>
    <row r="66" spans="1:19" ht="18" customHeight="1">
      <c r="A66" s="73"/>
      <c r="B66" s="74"/>
      <c r="C66" s="74"/>
      <c r="D66" s="76"/>
      <c r="E66" s="74"/>
      <c r="F66" s="76"/>
      <c r="G66" s="76"/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</row>
    <row r="67" spans="1:19" ht="18" customHeight="1">
      <c r="A67" s="73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</row>
    <row r="68" spans="1:19" ht="18" customHeight="1">
      <c r="A68" s="73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</row>
    <row r="69" spans="1:19" ht="18" customHeight="1">
      <c r="A69" s="73"/>
      <c r="B69" s="74"/>
      <c r="C69" s="74"/>
      <c r="D69" s="74"/>
      <c r="E69" s="74"/>
      <c r="F69" s="74"/>
      <c r="G69" s="76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</row>
    <row r="70" spans="1:19" ht="18" customHeight="1">
      <c r="A70" s="73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</row>
    <row r="71" spans="1:19" ht="18" customHeight="1">
      <c r="A71" s="73"/>
      <c r="B71" s="74"/>
      <c r="C71" s="74"/>
      <c r="D71" s="79"/>
      <c r="E71" s="74"/>
      <c r="F71" s="79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</row>
    <row r="72" spans="1:19" ht="18" customHeight="1">
      <c r="A72" s="73"/>
      <c r="B72" s="73"/>
      <c r="C72" s="74"/>
      <c r="D72" s="74"/>
      <c r="E72" s="74"/>
      <c r="F72" s="74"/>
      <c r="G72" s="78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</row>
    <row r="73" spans="1:19" ht="18" customHeight="1">
      <c r="A73" s="73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</row>
    <row r="74" spans="1:19" ht="22.05" customHeight="1">
      <c r="A74" s="80"/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</row>
    <row r="75" spans="1:19" ht="16.2">
      <c r="A75" s="66"/>
      <c r="B75" s="67"/>
      <c r="C75" s="68"/>
      <c r="D75" s="68"/>
      <c r="E75" s="68"/>
      <c r="F75" s="68"/>
      <c r="G75" s="69"/>
      <c r="H75" s="69"/>
      <c r="I75" s="67"/>
      <c r="J75" s="69"/>
      <c r="K75" s="67"/>
      <c r="L75" s="69"/>
      <c r="M75" s="67"/>
      <c r="N75" s="69"/>
      <c r="O75" s="67"/>
      <c r="P75" s="67"/>
      <c r="Q75" s="67"/>
      <c r="R75" s="67"/>
      <c r="S75" s="67"/>
    </row>
    <row r="76" spans="1:19" ht="22.05" customHeight="1">
      <c r="A76" s="70"/>
      <c r="B76" s="67"/>
      <c r="C76" s="68"/>
      <c r="D76" s="68"/>
      <c r="E76" s="68"/>
      <c r="F76" s="68"/>
      <c r="G76" s="67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</row>
    <row r="77" spans="1:19" ht="22.05" customHeight="1">
      <c r="A77" s="70"/>
      <c r="B77" s="68"/>
      <c r="C77" s="68"/>
      <c r="D77" s="68"/>
      <c r="E77" s="68"/>
      <c r="F77" s="68"/>
      <c r="G77" s="68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</row>
    <row r="78" spans="1:19" ht="18" customHeight="1">
      <c r="A78" s="73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</row>
    <row r="79" spans="1:19" ht="18" customHeight="1">
      <c r="A79" s="73"/>
      <c r="B79" s="74"/>
      <c r="C79" s="74"/>
      <c r="D79" s="76"/>
      <c r="E79" s="74"/>
      <c r="F79" s="76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</row>
    <row r="80" spans="1:19" ht="18" customHeight="1">
      <c r="A80" s="73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</row>
    <row r="81" spans="1:19" ht="18" customHeight="1">
      <c r="A81" s="73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</row>
    <row r="82" spans="1:19" ht="18" customHeight="1">
      <c r="A82" s="73"/>
      <c r="B82" s="73"/>
      <c r="C82" s="74"/>
      <c r="D82" s="74"/>
      <c r="E82" s="74"/>
      <c r="F82" s="74"/>
      <c r="G82" s="78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</row>
    <row r="83" spans="1:19" ht="18" customHeight="1">
      <c r="A83" s="73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</row>
    <row r="84" spans="1:19" ht="18" customHeight="1">
      <c r="A84" s="73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</row>
    <row r="85" spans="1:19" ht="18" customHeight="1">
      <c r="A85" s="73"/>
      <c r="B85" s="73"/>
      <c r="C85" s="74"/>
      <c r="D85" s="74"/>
      <c r="E85" s="74"/>
      <c r="F85" s="74"/>
      <c r="G85" s="78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</row>
    <row r="86" spans="1:19" ht="18" customHeight="1">
      <c r="A86" s="73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</row>
    <row r="87" spans="1:19" ht="18" customHeight="1">
      <c r="A87" s="73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4"/>
    </row>
    <row r="88" spans="1:19" ht="18" customHeight="1">
      <c r="A88" s="73"/>
      <c r="B88" s="73"/>
      <c r="C88" s="74"/>
      <c r="D88" s="74"/>
      <c r="E88" s="74"/>
      <c r="F88" s="74"/>
      <c r="G88" s="76"/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</row>
    <row r="89" spans="1:19" ht="18" customHeight="1">
      <c r="A89" s="73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  <c r="O89" s="74"/>
      <c r="P89" s="74"/>
      <c r="Q89" s="74"/>
      <c r="R89" s="74"/>
      <c r="S89" s="74"/>
    </row>
    <row r="90" spans="1:19" ht="18" customHeight="1">
      <c r="A90" s="73"/>
      <c r="B90" s="74"/>
      <c r="C90" s="74"/>
      <c r="D90" s="79"/>
      <c r="E90" s="74"/>
      <c r="F90" s="79"/>
      <c r="G90" s="74"/>
      <c r="H90" s="74"/>
      <c r="I90" s="74"/>
      <c r="J90" s="74"/>
      <c r="K90" s="74"/>
      <c r="L90" s="74"/>
      <c r="M90" s="74"/>
      <c r="N90" s="74"/>
      <c r="O90" s="74"/>
      <c r="P90" s="74"/>
      <c r="Q90" s="74"/>
      <c r="R90" s="74"/>
      <c r="S90" s="74"/>
    </row>
    <row r="91" spans="1:19" ht="18" customHeight="1">
      <c r="A91" s="73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  <c r="O91" s="74"/>
      <c r="P91" s="74"/>
      <c r="Q91" s="74"/>
      <c r="R91" s="74"/>
      <c r="S91" s="74"/>
    </row>
    <row r="92" spans="1:19" ht="18" customHeight="1">
      <c r="A92" s="73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</row>
    <row r="93" spans="1:19" ht="18" customHeight="1">
      <c r="A93" s="73"/>
      <c r="B93" s="74"/>
      <c r="C93" s="74"/>
      <c r="D93" s="79"/>
      <c r="E93" s="74"/>
      <c r="F93" s="79"/>
      <c r="G93" s="74"/>
      <c r="H93" s="74"/>
      <c r="I93" s="74"/>
      <c r="J93" s="74"/>
      <c r="K93" s="74"/>
      <c r="L93" s="74"/>
      <c r="M93" s="74"/>
      <c r="N93" s="74"/>
      <c r="O93" s="74"/>
      <c r="P93" s="74"/>
      <c r="Q93" s="74"/>
      <c r="R93" s="74"/>
      <c r="S93" s="74"/>
    </row>
    <row r="94" spans="1:19" ht="18" customHeight="1">
      <c r="A94" s="73"/>
      <c r="B94" s="74"/>
      <c r="C94" s="74"/>
      <c r="D94" s="74"/>
      <c r="E94" s="74"/>
      <c r="F94" s="74"/>
      <c r="G94" s="78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</row>
    <row r="95" spans="1:19" ht="18" customHeight="1">
      <c r="A95" s="73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  <c r="O95" s="74"/>
      <c r="P95" s="74"/>
      <c r="Q95" s="74"/>
      <c r="R95" s="74"/>
      <c r="S95" s="74"/>
    </row>
    <row r="96" spans="1:19" ht="18" customHeight="1">
      <c r="A96" s="73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  <c r="O96" s="74"/>
      <c r="P96" s="74"/>
      <c r="Q96" s="74"/>
      <c r="R96" s="74"/>
      <c r="S96" s="74"/>
    </row>
    <row r="97" spans="1:19" ht="18" customHeight="1">
      <c r="A97" s="73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</row>
    <row r="98" spans="1:19" ht="18" customHeight="1">
      <c r="A98" s="73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</row>
    <row r="99" spans="1:19" ht="18" customHeight="1">
      <c r="A99" s="73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</row>
    <row r="100" spans="1:19" ht="18" customHeight="1">
      <c r="A100" s="73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  <c r="M100" s="74"/>
      <c r="N100" s="74"/>
      <c r="O100" s="74"/>
      <c r="P100" s="74"/>
      <c r="Q100" s="74"/>
      <c r="R100" s="74"/>
      <c r="S100" s="74"/>
    </row>
    <row r="101" spans="1:19" ht="18" customHeight="1">
      <c r="A101" s="73"/>
      <c r="B101" s="74"/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</row>
    <row r="102" spans="1:19" ht="18" customHeight="1">
      <c r="A102" s="73"/>
      <c r="B102" s="74"/>
      <c r="C102" s="74"/>
      <c r="D102" s="74"/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/>
      <c r="Q102" s="74"/>
      <c r="R102" s="74"/>
      <c r="S102" s="74"/>
    </row>
    <row r="103" spans="1:19" ht="18" customHeight="1">
      <c r="A103" s="73"/>
      <c r="B103" s="74"/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  <c r="P103" s="74"/>
      <c r="Q103" s="74"/>
      <c r="R103" s="74"/>
      <c r="S103" s="74"/>
    </row>
    <row r="104" spans="1:19" ht="18" customHeight="1">
      <c r="A104" s="73"/>
      <c r="B104" s="74"/>
      <c r="C104" s="74"/>
      <c r="D104" s="74"/>
      <c r="E104" s="74"/>
      <c r="F104" s="74"/>
      <c r="G104" s="74"/>
      <c r="H104" s="74"/>
      <c r="I104" s="74"/>
      <c r="J104" s="74"/>
      <c r="K104" s="74"/>
      <c r="L104" s="74"/>
      <c r="M104" s="74"/>
      <c r="N104" s="74"/>
      <c r="O104" s="74"/>
      <c r="P104" s="74"/>
      <c r="Q104" s="74"/>
      <c r="R104" s="74"/>
      <c r="S104" s="74"/>
    </row>
    <row r="105" spans="1:19" ht="18" customHeight="1">
      <c r="A105" s="73"/>
      <c r="B105" s="74"/>
      <c r="C105" s="74"/>
      <c r="D105" s="74"/>
      <c r="E105" s="74"/>
      <c r="F105" s="74"/>
      <c r="G105" s="74"/>
      <c r="H105" s="74"/>
      <c r="I105" s="74"/>
      <c r="J105" s="74"/>
      <c r="K105" s="74"/>
      <c r="L105" s="74"/>
      <c r="M105" s="74"/>
      <c r="N105" s="74"/>
      <c r="O105" s="74"/>
      <c r="P105" s="74"/>
      <c r="Q105" s="74"/>
      <c r="R105" s="74"/>
      <c r="S105" s="74"/>
    </row>
    <row r="106" spans="1:19" ht="18" customHeight="1">
      <c r="A106" s="73"/>
      <c r="B106" s="74"/>
      <c r="C106" s="74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4"/>
      <c r="S106" s="74"/>
    </row>
    <row r="107" spans="1:19" ht="18" customHeight="1">
      <c r="A107" s="73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</row>
    <row r="108" spans="1:19" ht="18" customHeight="1">
      <c r="A108" s="73"/>
      <c r="B108" s="74"/>
      <c r="C108" s="74"/>
      <c r="D108" s="79"/>
      <c r="E108" s="74"/>
      <c r="F108" s="79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</row>
    <row r="109" spans="1:19" ht="18" customHeight="1">
      <c r="A109" s="73"/>
      <c r="B109" s="74"/>
      <c r="C109" s="74"/>
      <c r="D109" s="74"/>
      <c r="E109" s="74"/>
      <c r="F109" s="74"/>
      <c r="G109" s="74"/>
      <c r="H109" s="74"/>
      <c r="I109" s="74"/>
      <c r="J109" s="74"/>
      <c r="K109" s="74"/>
      <c r="L109" s="74"/>
      <c r="M109" s="74"/>
      <c r="N109" s="74"/>
      <c r="O109" s="74"/>
      <c r="P109" s="74"/>
      <c r="Q109" s="74"/>
      <c r="R109" s="74"/>
      <c r="S109" s="74"/>
    </row>
    <row r="110" spans="1:19" ht="18" customHeight="1">
      <c r="A110" s="73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</row>
    <row r="111" spans="1:19" ht="22.05" customHeight="1">
      <c r="A111" s="80"/>
      <c r="B111" s="70"/>
      <c r="C111" s="70"/>
      <c r="D111" s="70"/>
      <c r="E111" s="70"/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70"/>
      <c r="R111" s="70"/>
      <c r="S111" s="70"/>
    </row>
  </sheetData>
  <mergeCells count="8">
    <mergeCell ref="D1:N1"/>
    <mergeCell ref="Q1:T1"/>
    <mergeCell ref="A19:A21"/>
    <mergeCell ref="A4:A6"/>
    <mergeCell ref="A7:A9"/>
    <mergeCell ref="A10:A12"/>
    <mergeCell ref="A13:A15"/>
    <mergeCell ref="A16:A18"/>
  </mergeCells>
  <phoneticPr fontId="4"/>
  <printOptions horizontalCentered="1" verticalCentered="1"/>
  <pageMargins left="0" right="0" top="0.39370078740157483" bottom="0" header="0.30000000000000004" footer="0.30000000000000004"/>
  <pageSetup paperSize="9" scale="65" orientation="landscape" r:id="rId1"/>
  <rowBreaks count="1" manualBreakCount="1">
    <brk id="37" max="16383" man="1"/>
  </rowBreaks>
  <colBreaks count="1" manualBreakCount="1">
    <brk id="20" max="1048575" man="1"/>
  </colBreaks>
  <extLst>
    <ext xmlns:mx="http://schemas.microsoft.com/office/mac/excel/2008/main" uri="{64002731-A6B0-56B0-2670-7721B7C09600}">
      <mx:PLV Mode="1" OnePage="0" WScale="77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</sheetPr>
  <dimension ref="A1:AB47"/>
  <sheetViews>
    <sheetView view="pageLayout" zoomScaleNormal="124" zoomScaleSheetLayoutView="160" workbookViewId="0">
      <selection activeCell="E10" sqref="E10:L11"/>
    </sheetView>
  </sheetViews>
  <sheetFormatPr defaultColWidth="13" defaultRowHeight="14.4"/>
  <cols>
    <col min="1" max="3" width="3.5" customWidth="1"/>
    <col min="4" max="4" width="4.69921875" customWidth="1"/>
    <col min="5" max="21" width="3.5" customWidth="1"/>
    <col min="22" max="22" width="4.796875" customWidth="1"/>
    <col min="23" max="53" width="3.5" customWidth="1"/>
  </cols>
  <sheetData>
    <row r="1" spans="1:28" ht="13.95" customHeight="1">
      <c r="I1" s="295" t="s">
        <v>6</v>
      </c>
      <c r="J1" s="295"/>
      <c r="K1" s="295"/>
      <c r="L1" s="295"/>
      <c r="M1" s="295"/>
      <c r="N1" s="295"/>
      <c r="O1" s="295"/>
      <c r="P1" s="295"/>
      <c r="Q1" s="295"/>
      <c r="R1" s="295"/>
      <c r="S1" s="295"/>
      <c r="T1" s="295"/>
      <c r="U1" s="295"/>
    </row>
    <row r="2" spans="1:28" ht="13.95" customHeight="1"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4" t="s">
        <v>25</v>
      </c>
      <c r="W2" s="294"/>
      <c r="X2" s="294"/>
      <c r="Y2" s="294"/>
      <c r="Z2" s="294"/>
      <c r="AA2" s="294"/>
      <c r="AB2" s="294"/>
    </row>
    <row r="3" spans="1:28" ht="13.95" customHeight="1">
      <c r="A3" s="235" t="s">
        <v>0</v>
      </c>
      <c r="B3" s="235"/>
      <c r="C3" s="235"/>
      <c r="D3" s="235"/>
      <c r="E3" s="235"/>
      <c r="F3" s="235"/>
      <c r="G3" s="235"/>
      <c r="H3" s="235"/>
      <c r="I3" s="235"/>
      <c r="J3" s="235"/>
      <c r="V3" s="235"/>
      <c r="W3" s="235"/>
      <c r="X3" s="235" t="s">
        <v>7</v>
      </c>
      <c r="Y3" s="235"/>
      <c r="Z3" s="235" t="s">
        <v>8</v>
      </c>
      <c r="AA3" s="235" t="s">
        <v>9</v>
      </c>
      <c r="AB3" s="235" t="s">
        <v>10</v>
      </c>
    </row>
    <row r="4" spans="1:28" ht="13.95" customHeight="1">
      <c r="A4" s="236"/>
      <c r="B4" s="236"/>
      <c r="C4" s="236"/>
      <c r="D4" s="236"/>
      <c r="E4" s="236"/>
      <c r="F4" s="236"/>
      <c r="G4" s="236"/>
      <c r="H4" s="236"/>
      <c r="I4" s="236"/>
      <c r="J4" s="236"/>
      <c r="M4" s="255"/>
      <c r="N4" s="255"/>
      <c r="O4" s="255"/>
      <c r="P4" s="255"/>
      <c r="Q4" s="255"/>
      <c r="R4" s="255"/>
      <c r="V4" s="236"/>
      <c r="W4" s="236"/>
      <c r="X4" s="236"/>
      <c r="Y4" s="236"/>
      <c r="Z4" s="236"/>
      <c r="AA4" s="236"/>
      <c r="AB4" s="236"/>
    </row>
    <row r="5" spans="1:28" ht="13.9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V5" s="8"/>
      <c r="W5" s="8"/>
      <c r="X5" s="8"/>
      <c r="Y5" s="8"/>
      <c r="Z5" s="8"/>
      <c r="AA5" s="8"/>
      <c r="AB5" s="8"/>
    </row>
    <row r="6" spans="1:28" ht="13.95" customHeight="1">
      <c r="A6" s="237" t="s">
        <v>11</v>
      </c>
      <c r="B6" s="238"/>
      <c r="C6" s="239"/>
      <c r="D6" s="224"/>
      <c r="E6" s="225"/>
      <c r="F6" s="225"/>
      <c r="G6" s="225"/>
      <c r="H6" s="225"/>
      <c r="I6" s="225"/>
      <c r="J6" s="225"/>
      <c r="K6" s="225"/>
      <c r="L6" s="226"/>
      <c r="V6" s="8"/>
      <c r="W6" s="8"/>
      <c r="X6" s="8"/>
      <c r="Y6" s="8"/>
      <c r="Z6" s="8"/>
      <c r="AA6" s="8"/>
      <c r="AB6" s="8"/>
    </row>
    <row r="7" spans="1:28" ht="13.95" customHeight="1" thickBot="1">
      <c r="A7" s="243"/>
      <c r="B7" s="244"/>
      <c r="C7" s="245"/>
      <c r="D7" s="227"/>
      <c r="E7" s="228"/>
      <c r="F7" s="228"/>
      <c r="G7" s="228"/>
      <c r="H7" s="228"/>
      <c r="I7" s="228"/>
      <c r="J7" s="228"/>
      <c r="K7" s="228"/>
      <c r="L7" s="229"/>
      <c r="V7" s="8"/>
      <c r="W7" s="8"/>
      <c r="X7" s="8"/>
      <c r="Y7" s="8"/>
      <c r="Z7" s="8"/>
      <c r="AA7" s="8"/>
      <c r="AB7" s="8"/>
    </row>
    <row r="8" spans="1:28" ht="13.95" customHeight="1">
      <c r="A8" s="9"/>
      <c r="B8" s="9"/>
      <c r="C8" s="9"/>
      <c r="D8" s="9"/>
      <c r="E8" s="9"/>
      <c r="F8" s="9"/>
      <c r="G8" s="9"/>
      <c r="H8" s="9"/>
      <c r="I8" s="9"/>
      <c r="J8" s="9"/>
      <c r="V8" s="8"/>
      <c r="W8" s="8"/>
      <c r="X8" s="8"/>
      <c r="Y8" s="8"/>
      <c r="Z8" s="8"/>
      <c r="AA8" s="8"/>
      <c r="AB8" s="8"/>
    </row>
    <row r="9" spans="1:28" ht="16.95" customHeight="1" thickBot="1">
      <c r="A9" s="3" t="s">
        <v>12</v>
      </c>
    </row>
    <row r="10" spans="1:28" ht="13.95" customHeight="1">
      <c r="A10" s="237" t="s">
        <v>60</v>
      </c>
      <c r="B10" s="238"/>
      <c r="C10" s="238"/>
      <c r="D10" s="239"/>
      <c r="E10" s="246">
        <v>0</v>
      </c>
      <c r="F10" s="247"/>
      <c r="G10" s="247"/>
      <c r="H10" s="247"/>
      <c r="I10" s="247"/>
      <c r="J10" s="247"/>
      <c r="K10" s="247"/>
      <c r="L10" s="248"/>
      <c r="R10" s="268" t="s">
        <v>13</v>
      </c>
      <c r="S10" s="269"/>
      <c r="T10" s="269"/>
      <c r="U10" s="269"/>
      <c r="V10" s="231"/>
      <c r="W10" s="231"/>
      <c r="X10" s="231"/>
      <c r="Y10" s="231"/>
      <c r="Z10" s="231"/>
      <c r="AA10" s="231"/>
      <c r="AB10" s="232"/>
    </row>
    <row r="11" spans="1:28" ht="13.95" customHeight="1">
      <c r="A11" s="240"/>
      <c r="B11" s="241"/>
      <c r="C11" s="241"/>
      <c r="D11" s="242"/>
      <c r="E11" s="249"/>
      <c r="F11" s="250"/>
      <c r="G11" s="250"/>
      <c r="H11" s="250"/>
      <c r="I11" s="250"/>
      <c r="J11" s="250"/>
      <c r="K11" s="250"/>
      <c r="L11" s="251"/>
      <c r="R11" s="270"/>
      <c r="S11" s="271"/>
      <c r="T11" s="271"/>
      <c r="U11" s="271"/>
      <c r="V11" s="233"/>
      <c r="W11" s="233"/>
      <c r="X11" s="233"/>
      <c r="Y11" s="233"/>
      <c r="Z11" s="233"/>
      <c r="AA11" s="233"/>
      <c r="AB11" s="234"/>
    </row>
    <row r="12" spans="1:28" ht="13.95" customHeight="1">
      <c r="A12" s="240" t="s">
        <v>148</v>
      </c>
      <c r="B12" s="241"/>
      <c r="C12" s="241"/>
      <c r="D12" s="242"/>
      <c r="E12" s="252">
        <f>E10*0.1</f>
        <v>0</v>
      </c>
      <c r="F12" s="253"/>
      <c r="G12" s="253"/>
      <c r="H12" s="253"/>
      <c r="I12" s="253"/>
      <c r="J12" s="253"/>
      <c r="K12" s="253"/>
      <c r="L12" s="254"/>
      <c r="R12" s="270" t="s">
        <v>14</v>
      </c>
      <c r="S12" s="271"/>
      <c r="T12" s="271"/>
      <c r="U12" s="271"/>
      <c r="V12" s="233"/>
      <c r="W12" s="233"/>
      <c r="X12" s="233"/>
      <c r="Y12" s="233"/>
      <c r="Z12" s="233"/>
      <c r="AA12" s="233"/>
      <c r="AB12" s="234"/>
    </row>
    <row r="13" spans="1:28" ht="13.95" customHeight="1">
      <c r="A13" s="240"/>
      <c r="B13" s="241"/>
      <c r="C13" s="241"/>
      <c r="D13" s="242"/>
      <c r="E13" s="252"/>
      <c r="F13" s="253"/>
      <c r="G13" s="253"/>
      <c r="H13" s="253"/>
      <c r="I13" s="253"/>
      <c r="J13" s="253"/>
      <c r="K13" s="253"/>
      <c r="L13" s="254"/>
      <c r="R13" s="270"/>
      <c r="S13" s="271"/>
      <c r="T13" s="271"/>
      <c r="U13" s="271"/>
      <c r="V13" s="233"/>
      <c r="W13" s="233"/>
      <c r="X13" s="233"/>
      <c r="Y13" s="233"/>
      <c r="Z13" s="233"/>
      <c r="AA13" s="233"/>
      <c r="AB13" s="234"/>
    </row>
    <row r="14" spans="1:28" ht="13.95" customHeight="1">
      <c r="A14" s="240" t="s">
        <v>61</v>
      </c>
      <c r="B14" s="241"/>
      <c r="C14" s="241"/>
      <c r="D14" s="242"/>
      <c r="E14" s="252">
        <f>SUM(E10+E12)</f>
        <v>0</v>
      </c>
      <c r="F14" s="253"/>
      <c r="G14" s="253"/>
      <c r="H14" s="253"/>
      <c r="I14" s="253"/>
      <c r="J14" s="253"/>
      <c r="K14" s="253"/>
      <c r="L14" s="254"/>
      <c r="R14" s="270" t="s">
        <v>15</v>
      </c>
      <c r="S14" s="271"/>
      <c r="T14" s="271"/>
      <c r="U14" s="271"/>
      <c r="V14" s="4"/>
      <c r="W14" s="233"/>
      <c r="X14" s="233"/>
      <c r="Y14" s="233"/>
      <c r="Z14" s="233"/>
      <c r="AA14" s="233"/>
      <c r="AB14" s="234"/>
    </row>
    <row r="15" spans="1:28" ht="13.95" customHeight="1" thickBot="1">
      <c r="A15" s="243"/>
      <c r="B15" s="244"/>
      <c r="C15" s="244"/>
      <c r="D15" s="245"/>
      <c r="E15" s="265"/>
      <c r="F15" s="266"/>
      <c r="G15" s="266"/>
      <c r="H15" s="266"/>
      <c r="I15" s="266"/>
      <c r="J15" s="266"/>
      <c r="K15" s="266"/>
      <c r="L15" s="267"/>
      <c r="R15" s="270"/>
      <c r="S15" s="271"/>
      <c r="T15" s="271"/>
      <c r="U15" s="271"/>
      <c r="V15" s="4"/>
      <c r="W15" s="233"/>
      <c r="X15" s="233"/>
      <c r="Y15" s="233"/>
      <c r="Z15" s="233"/>
      <c r="AA15" s="233"/>
      <c r="AB15" s="234"/>
    </row>
    <row r="16" spans="1:28" ht="13.95" customHeight="1">
      <c r="A16" s="237" t="s">
        <v>26</v>
      </c>
      <c r="B16" s="238"/>
      <c r="C16" s="238"/>
      <c r="D16" s="239"/>
      <c r="E16" s="262"/>
      <c r="F16" s="263"/>
      <c r="G16" s="263"/>
      <c r="H16" s="263"/>
      <c r="I16" s="263"/>
      <c r="J16" s="263"/>
      <c r="K16" s="263"/>
      <c r="L16" s="264"/>
      <c r="R16" s="270" t="s">
        <v>16</v>
      </c>
      <c r="S16" s="271"/>
      <c r="T16" s="271"/>
      <c r="U16" s="271"/>
      <c r="V16" s="233"/>
      <c r="W16" s="233"/>
      <c r="X16" s="233"/>
      <c r="Y16" s="233"/>
      <c r="Z16" s="233"/>
      <c r="AA16" s="4"/>
      <c r="AB16" s="5"/>
    </row>
    <row r="17" spans="1:28" ht="13.95" customHeight="1" thickBot="1">
      <c r="A17" s="240"/>
      <c r="B17" s="241"/>
      <c r="C17" s="241"/>
      <c r="D17" s="242"/>
      <c r="E17" s="252"/>
      <c r="F17" s="253"/>
      <c r="G17" s="253"/>
      <c r="H17" s="253"/>
      <c r="I17" s="253"/>
      <c r="J17" s="253"/>
      <c r="K17" s="253"/>
      <c r="L17" s="254"/>
      <c r="R17" s="272"/>
      <c r="S17" s="273"/>
      <c r="T17" s="273"/>
      <c r="U17" s="273"/>
      <c r="V17" s="292"/>
      <c r="W17" s="292"/>
      <c r="X17" s="292"/>
      <c r="Y17" s="292"/>
      <c r="Z17" s="292"/>
      <c r="AA17" s="6"/>
      <c r="AB17" s="7"/>
    </row>
    <row r="18" spans="1:28" ht="13.95" customHeight="1">
      <c r="A18" s="240" t="s">
        <v>27</v>
      </c>
      <c r="B18" s="241"/>
      <c r="C18" s="241"/>
      <c r="D18" s="242"/>
      <c r="E18" s="252"/>
      <c r="F18" s="253"/>
      <c r="G18" s="253"/>
      <c r="H18" s="253"/>
      <c r="I18" s="253"/>
      <c r="J18" s="253"/>
      <c r="K18" s="253"/>
      <c r="L18" s="254"/>
    </row>
    <row r="19" spans="1:28" ht="13.95" customHeight="1" thickBot="1">
      <c r="A19" s="243"/>
      <c r="B19" s="244"/>
      <c r="C19" s="244"/>
      <c r="D19" s="245"/>
      <c r="E19" s="265"/>
      <c r="F19" s="266"/>
      <c r="G19" s="266"/>
      <c r="H19" s="266"/>
      <c r="I19" s="266"/>
      <c r="J19" s="266"/>
      <c r="K19" s="266"/>
      <c r="L19" s="267"/>
    </row>
    <row r="20" spans="1:28" ht="9" customHeight="1">
      <c r="B20" s="313" t="s">
        <v>106</v>
      </c>
      <c r="C20" s="313"/>
      <c r="D20" s="313"/>
    </row>
    <row r="21" spans="1:28" ht="9" customHeight="1">
      <c r="B21" s="314"/>
      <c r="C21" s="314"/>
      <c r="D21" s="314"/>
    </row>
    <row r="22" spans="1:28" ht="9" customHeight="1">
      <c r="A22" s="293" t="s">
        <v>28</v>
      </c>
      <c r="B22" s="293"/>
      <c r="C22" s="293" t="s">
        <v>29</v>
      </c>
      <c r="D22" s="293"/>
      <c r="E22" s="293" t="s">
        <v>30</v>
      </c>
      <c r="F22" s="293"/>
      <c r="G22" s="293"/>
      <c r="H22" s="293"/>
      <c r="I22" s="293"/>
      <c r="J22" s="293"/>
      <c r="K22" s="293"/>
      <c r="L22" s="293"/>
      <c r="M22" s="293"/>
      <c r="N22" s="293"/>
      <c r="O22" s="293" t="s">
        <v>31</v>
      </c>
      <c r="P22" s="293"/>
      <c r="Q22" s="293" t="s">
        <v>32</v>
      </c>
      <c r="R22" s="293"/>
      <c r="S22" s="293" t="s">
        <v>33</v>
      </c>
      <c r="T22" s="293"/>
      <c r="U22" s="293"/>
      <c r="V22" s="293" t="s">
        <v>35</v>
      </c>
      <c r="W22" s="293"/>
      <c r="X22" s="293"/>
      <c r="Y22" s="293"/>
      <c r="Z22" s="293" t="s">
        <v>34</v>
      </c>
      <c r="AA22" s="293"/>
      <c r="AB22" s="293"/>
    </row>
    <row r="23" spans="1:28" ht="9" customHeight="1">
      <c r="A23" s="293"/>
      <c r="B23" s="293"/>
      <c r="C23" s="293"/>
      <c r="D23" s="293"/>
      <c r="E23" s="293"/>
      <c r="F23" s="293"/>
      <c r="G23" s="293"/>
      <c r="H23" s="293"/>
      <c r="I23" s="293"/>
      <c r="J23" s="293"/>
      <c r="K23" s="293"/>
      <c r="L23" s="293"/>
      <c r="M23" s="293"/>
      <c r="N23" s="293"/>
      <c r="O23" s="293"/>
      <c r="P23" s="293"/>
      <c r="Q23" s="293"/>
      <c r="R23" s="293"/>
      <c r="S23" s="293"/>
      <c r="T23" s="293"/>
      <c r="U23" s="293"/>
      <c r="V23" s="293"/>
      <c r="W23" s="293"/>
      <c r="X23" s="293"/>
      <c r="Y23" s="293"/>
      <c r="Z23" s="293"/>
      <c r="AA23" s="293"/>
      <c r="AB23" s="293"/>
    </row>
    <row r="24" spans="1:28" ht="9" customHeight="1">
      <c r="A24" s="293"/>
      <c r="B24" s="293"/>
      <c r="C24" s="293"/>
      <c r="D24" s="293"/>
      <c r="E24" s="293"/>
      <c r="F24" s="293"/>
      <c r="G24" s="293"/>
      <c r="H24" s="293"/>
      <c r="I24" s="293"/>
      <c r="J24" s="293"/>
      <c r="K24" s="293"/>
      <c r="L24" s="293"/>
      <c r="M24" s="293"/>
      <c r="N24" s="293"/>
      <c r="O24" s="293"/>
      <c r="P24" s="293"/>
      <c r="Q24" s="293"/>
      <c r="R24" s="293"/>
      <c r="S24" s="316"/>
      <c r="T24" s="316"/>
      <c r="U24" s="316"/>
      <c r="V24" s="315">
        <f>SUM(O24*S24)</f>
        <v>0</v>
      </c>
      <c r="W24" s="315"/>
      <c r="X24" s="315"/>
      <c r="Y24" s="315"/>
      <c r="Z24" s="293"/>
      <c r="AA24" s="293"/>
      <c r="AB24" s="293"/>
    </row>
    <row r="25" spans="1:28" ht="9" customHeight="1">
      <c r="A25" s="293"/>
      <c r="B25" s="293"/>
      <c r="C25" s="293"/>
      <c r="D25" s="293"/>
      <c r="E25" s="293"/>
      <c r="F25" s="293"/>
      <c r="G25" s="293"/>
      <c r="H25" s="293"/>
      <c r="I25" s="293"/>
      <c r="J25" s="293"/>
      <c r="K25" s="293"/>
      <c r="L25" s="293"/>
      <c r="M25" s="293"/>
      <c r="N25" s="293"/>
      <c r="O25" s="293"/>
      <c r="P25" s="293"/>
      <c r="Q25" s="293"/>
      <c r="R25" s="293"/>
      <c r="S25" s="316"/>
      <c r="T25" s="316"/>
      <c r="U25" s="316"/>
      <c r="V25" s="315"/>
      <c r="W25" s="315"/>
      <c r="X25" s="315"/>
      <c r="Y25" s="315"/>
      <c r="Z25" s="293"/>
      <c r="AA25" s="293"/>
      <c r="AB25" s="293"/>
    </row>
    <row r="26" spans="1:28" ht="9" customHeight="1">
      <c r="A26" s="293"/>
      <c r="B26" s="293"/>
      <c r="C26" s="293"/>
      <c r="D26" s="293"/>
      <c r="E26" s="293"/>
      <c r="F26" s="293"/>
      <c r="G26" s="293"/>
      <c r="H26" s="293"/>
      <c r="I26" s="293"/>
      <c r="J26" s="293"/>
      <c r="K26" s="293"/>
      <c r="L26" s="293"/>
      <c r="M26" s="293"/>
      <c r="N26" s="293"/>
      <c r="O26" s="293"/>
      <c r="P26" s="293"/>
      <c r="Q26" s="293"/>
      <c r="R26" s="293"/>
      <c r="S26" s="316"/>
      <c r="T26" s="316"/>
      <c r="U26" s="316"/>
      <c r="V26" s="315">
        <f t="shared" ref="V26" si="0">SUM(O26*S26)</f>
        <v>0</v>
      </c>
      <c r="W26" s="315"/>
      <c r="X26" s="315"/>
      <c r="Y26" s="315"/>
      <c r="Z26" s="293"/>
      <c r="AA26" s="293"/>
      <c r="AB26" s="293"/>
    </row>
    <row r="27" spans="1:28" ht="9" customHeight="1">
      <c r="A27" s="293"/>
      <c r="B27" s="293"/>
      <c r="C27" s="293"/>
      <c r="D27" s="293"/>
      <c r="E27" s="293"/>
      <c r="F27" s="293"/>
      <c r="G27" s="293"/>
      <c r="H27" s="293"/>
      <c r="I27" s="293"/>
      <c r="J27" s="293"/>
      <c r="K27" s="293"/>
      <c r="L27" s="293"/>
      <c r="M27" s="293"/>
      <c r="N27" s="293"/>
      <c r="O27" s="293"/>
      <c r="P27" s="293"/>
      <c r="Q27" s="293"/>
      <c r="R27" s="293"/>
      <c r="S27" s="316"/>
      <c r="T27" s="316"/>
      <c r="U27" s="316"/>
      <c r="V27" s="315"/>
      <c r="W27" s="315"/>
      <c r="X27" s="315"/>
      <c r="Y27" s="315"/>
      <c r="Z27" s="293"/>
      <c r="AA27" s="293"/>
      <c r="AB27" s="293"/>
    </row>
    <row r="28" spans="1:28" ht="9" customHeight="1">
      <c r="A28" s="293"/>
      <c r="B28" s="293"/>
      <c r="C28" s="293"/>
      <c r="D28" s="293"/>
      <c r="E28" s="293"/>
      <c r="F28" s="293"/>
      <c r="G28" s="293"/>
      <c r="H28" s="293"/>
      <c r="I28" s="293"/>
      <c r="J28" s="293"/>
      <c r="K28" s="293"/>
      <c r="L28" s="293"/>
      <c r="M28" s="293"/>
      <c r="N28" s="293"/>
      <c r="O28" s="293"/>
      <c r="P28" s="293"/>
      <c r="Q28" s="293"/>
      <c r="R28" s="293"/>
      <c r="S28" s="316"/>
      <c r="T28" s="316"/>
      <c r="U28" s="316"/>
      <c r="V28" s="315">
        <f t="shared" ref="V28" si="1">SUM(O28*S28)</f>
        <v>0</v>
      </c>
      <c r="W28" s="315"/>
      <c r="X28" s="315"/>
      <c r="Y28" s="315"/>
      <c r="Z28" s="293"/>
      <c r="AA28" s="293"/>
      <c r="AB28" s="293"/>
    </row>
    <row r="29" spans="1:28" ht="9" customHeight="1">
      <c r="A29" s="293"/>
      <c r="B29" s="293"/>
      <c r="C29" s="293"/>
      <c r="D29" s="293"/>
      <c r="E29" s="293"/>
      <c r="F29" s="293"/>
      <c r="G29" s="293"/>
      <c r="H29" s="293"/>
      <c r="I29" s="293"/>
      <c r="J29" s="293"/>
      <c r="K29" s="293"/>
      <c r="L29" s="293"/>
      <c r="M29" s="293"/>
      <c r="N29" s="293"/>
      <c r="O29" s="293"/>
      <c r="P29" s="293"/>
      <c r="Q29" s="293"/>
      <c r="R29" s="293"/>
      <c r="S29" s="316"/>
      <c r="T29" s="316"/>
      <c r="U29" s="316"/>
      <c r="V29" s="315"/>
      <c r="W29" s="315"/>
      <c r="X29" s="315"/>
      <c r="Y29" s="315"/>
      <c r="Z29" s="293"/>
      <c r="AA29" s="293"/>
      <c r="AB29" s="293"/>
    </row>
    <row r="30" spans="1:28" ht="9" customHeight="1">
      <c r="A30" s="293"/>
      <c r="B30" s="293"/>
      <c r="C30" s="293"/>
      <c r="D30" s="293"/>
      <c r="E30" s="293"/>
      <c r="F30" s="293"/>
      <c r="G30" s="293"/>
      <c r="H30" s="293"/>
      <c r="I30" s="293"/>
      <c r="J30" s="293"/>
      <c r="K30" s="293"/>
      <c r="L30" s="293"/>
      <c r="M30" s="293"/>
      <c r="N30" s="293"/>
      <c r="O30" s="293"/>
      <c r="P30" s="293"/>
      <c r="Q30" s="293"/>
      <c r="R30" s="293"/>
      <c r="S30" s="316"/>
      <c r="T30" s="316"/>
      <c r="U30" s="316"/>
      <c r="V30" s="315">
        <f t="shared" ref="V30" si="2">SUM(O30*S30)</f>
        <v>0</v>
      </c>
      <c r="W30" s="315"/>
      <c r="X30" s="315"/>
      <c r="Y30" s="315"/>
      <c r="Z30" s="293"/>
      <c r="AA30" s="293"/>
      <c r="AB30" s="293"/>
    </row>
    <row r="31" spans="1:28" ht="9" customHeight="1">
      <c r="A31" s="293"/>
      <c r="B31" s="293"/>
      <c r="C31" s="293"/>
      <c r="D31" s="293"/>
      <c r="E31" s="293"/>
      <c r="F31" s="293"/>
      <c r="G31" s="293"/>
      <c r="H31" s="293"/>
      <c r="I31" s="293"/>
      <c r="J31" s="293"/>
      <c r="K31" s="293"/>
      <c r="L31" s="293"/>
      <c r="M31" s="293"/>
      <c r="N31" s="293"/>
      <c r="O31" s="293"/>
      <c r="P31" s="293"/>
      <c r="Q31" s="293"/>
      <c r="R31" s="293"/>
      <c r="S31" s="316"/>
      <c r="T31" s="316"/>
      <c r="U31" s="316"/>
      <c r="V31" s="315"/>
      <c r="W31" s="315"/>
      <c r="X31" s="315"/>
      <c r="Y31" s="315"/>
      <c r="Z31" s="293"/>
      <c r="AA31" s="293"/>
      <c r="AB31" s="293"/>
    </row>
    <row r="32" spans="1:28" ht="9" customHeight="1">
      <c r="A32" s="293"/>
      <c r="B32" s="293"/>
      <c r="C32" s="293"/>
      <c r="D32" s="293"/>
      <c r="E32" s="293" t="s">
        <v>65</v>
      </c>
      <c r="F32" s="293"/>
      <c r="G32" s="293"/>
      <c r="H32" s="293"/>
      <c r="I32" s="293"/>
      <c r="J32" s="293"/>
      <c r="K32" s="293"/>
      <c r="L32" s="293"/>
      <c r="M32" s="293"/>
      <c r="N32" s="293"/>
      <c r="O32" s="293"/>
      <c r="P32" s="293"/>
      <c r="Q32" s="293"/>
      <c r="R32" s="293"/>
      <c r="S32" s="316"/>
      <c r="T32" s="316"/>
      <c r="U32" s="316"/>
      <c r="V32" s="315">
        <f t="shared" ref="V32" si="3">SUM(O32*S32)</f>
        <v>0</v>
      </c>
      <c r="W32" s="315"/>
      <c r="X32" s="315"/>
      <c r="Y32" s="315"/>
      <c r="Z32" s="293"/>
      <c r="AA32" s="293"/>
      <c r="AB32" s="293"/>
    </row>
    <row r="33" spans="1:28" ht="9" customHeight="1">
      <c r="A33" s="293"/>
      <c r="B33" s="293"/>
      <c r="C33" s="293"/>
      <c r="D33" s="293"/>
      <c r="E33" s="293"/>
      <c r="F33" s="293"/>
      <c r="G33" s="293"/>
      <c r="H33" s="293"/>
      <c r="I33" s="293"/>
      <c r="J33" s="293"/>
      <c r="K33" s="293"/>
      <c r="L33" s="293"/>
      <c r="M33" s="293"/>
      <c r="N33" s="293"/>
      <c r="O33" s="293"/>
      <c r="P33" s="293"/>
      <c r="Q33" s="293"/>
      <c r="R33" s="293"/>
      <c r="S33" s="316"/>
      <c r="T33" s="316"/>
      <c r="U33" s="316"/>
      <c r="V33" s="315"/>
      <c r="W33" s="315"/>
      <c r="X33" s="315"/>
      <c r="Y33" s="315"/>
      <c r="Z33" s="293"/>
      <c r="AA33" s="293"/>
      <c r="AB33" s="293"/>
    </row>
    <row r="34" spans="1:28" ht="9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5"/>
      <c r="T34" s="85"/>
      <c r="U34" s="85"/>
      <c r="V34" s="85"/>
      <c r="W34" s="85"/>
      <c r="X34" s="85"/>
      <c r="Y34" s="85"/>
      <c r="Z34" s="84"/>
      <c r="AA34" s="84"/>
      <c r="AB34" s="84"/>
    </row>
    <row r="35" spans="1:28" ht="16.05" customHeight="1">
      <c r="A35" s="3" t="s">
        <v>62</v>
      </c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7"/>
      <c r="T35" s="87"/>
      <c r="U35" s="87"/>
      <c r="V35" s="87"/>
      <c r="W35" s="87"/>
      <c r="X35" s="87"/>
      <c r="Y35" s="87"/>
      <c r="Z35" s="86"/>
      <c r="AA35" s="86"/>
      <c r="AB35" s="86"/>
    </row>
    <row r="36" spans="1:28" ht="9" customHeight="1">
      <c r="A36" s="241" t="s">
        <v>17</v>
      </c>
      <c r="B36" s="241"/>
      <c r="C36" s="241"/>
      <c r="D36" s="241"/>
      <c r="E36" s="287"/>
      <c r="F36" s="288"/>
      <c r="G36" s="288"/>
      <c r="H36" s="288"/>
      <c r="I36" s="288"/>
      <c r="J36" s="288"/>
      <c r="K36" s="288"/>
      <c r="L36" s="289"/>
      <c r="M36" s="86"/>
      <c r="N36" s="86"/>
      <c r="O36" s="86"/>
      <c r="P36" s="86"/>
      <c r="Q36" s="86"/>
      <c r="R36" s="86"/>
      <c r="S36" s="87"/>
      <c r="T36" s="87"/>
      <c r="U36" s="87"/>
      <c r="V36" s="87"/>
      <c r="W36" s="87"/>
      <c r="X36" s="87"/>
      <c r="Y36" s="87"/>
      <c r="Z36" s="86"/>
      <c r="AA36" s="86"/>
      <c r="AB36" s="86"/>
    </row>
    <row r="37" spans="1:28" ht="13.05" customHeight="1">
      <c r="A37" s="241"/>
      <c r="B37" s="241"/>
      <c r="C37" s="241"/>
      <c r="D37" s="241"/>
      <c r="E37" s="290"/>
      <c r="F37" s="250"/>
      <c r="G37" s="250"/>
      <c r="H37" s="250"/>
      <c r="I37" s="250"/>
      <c r="J37" s="250"/>
      <c r="K37" s="250"/>
      <c r="L37" s="291"/>
      <c r="M37" s="86"/>
      <c r="N37" s="86"/>
      <c r="O37" s="86"/>
      <c r="P37" s="86"/>
      <c r="Q37" s="86"/>
      <c r="R37" s="86"/>
      <c r="S37" s="87"/>
      <c r="T37" s="87"/>
      <c r="U37" s="87"/>
      <c r="V37" s="87"/>
      <c r="W37" s="87"/>
      <c r="X37" s="87"/>
      <c r="Y37" s="87"/>
      <c r="Z37" s="86"/>
      <c r="AA37" s="86"/>
      <c r="AB37" s="86"/>
    </row>
    <row r="38" spans="1:28" ht="13.05" customHeight="1">
      <c r="A38" s="274" t="s">
        <v>66</v>
      </c>
      <c r="B38" s="308"/>
      <c r="C38" s="309"/>
      <c r="D38" s="310"/>
      <c r="E38" s="287"/>
      <c r="F38" s="288"/>
      <c r="G38" s="288"/>
      <c r="H38" s="288"/>
      <c r="I38" s="288"/>
      <c r="J38" s="288"/>
      <c r="K38" s="288"/>
      <c r="L38" s="289"/>
      <c r="M38" s="86"/>
      <c r="N38" s="86"/>
      <c r="O38" s="86"/>
      <c r="P38" s="86"/>
      <c r="Q38" s="86"/>
      <c r="R38" s="86"/>
      <c r="S38" s="87"/>
      <c r="T38" s="87"/>
      <c r="U38" s="87"/>
      <c r="V38" s="87"/>
      <c r="W38" s="87"/>
      <c r="X38" s="87"/>
      <c r="Y38" s="87"/>
      <c r="Z38" s="86"/>
      <c r="AA38" s="86"/>
      <c r="AB38" s="86"/>
    </row>
    <row r="39" spans="1:28" ht="13.05" customHeight="1">
      <c r="A39" s="275"/>
      <c r="B39" s="311"/>
      <c r="C39" s="236"/>
      <c r="D39" s="312"/>
      <c r="E39" s="290"/>
      <c r="F39" s="250"/>
      <c r="G39" s="250"/>
      <c r="H39" s="250"/>
      <c r="I39" s="250"/>
      <c r="J39" s="250"/>
      <c r="K39" s="250"/>
      <c r="L39" s="291"/>
      <c r="M39" s="86"/>
      <c r="N39" s="86"/>
      <c r="O39" s="86"/>
      <c r="P39" s="86"/>
      <c r="Q39" s="86"/>
      <c r="R39" s="86"/>
      <c r="S39" s="87"/>
      <c r="T39" s="87"/>
      <c r="U39" s="87"/>
      <c r="V39" s="87"/>
      <c r="W39" s="87"/>
      <c r="X39" s="87"/>
      <c r="Y39" s="87"/>
      <c r="Z39" s="86"/>
      <c r="AA39" s="86"/>
      <c r="AB39" s="86"/>
    </row>
    <row r="40" spans="1:28" ht="12" customHeight="1">
      <c r="A40" s="275"/>
      <c r="B40" s="286"/>
      <c r="C40" s="286"/>
      <c r="D40" s="286"/>
      <c r="E40" s="280"/>
      <c r="F40" s="281"/>
      <c r="G40" s="281"/>
      <c r="H40" s="281"/>
      <c r="I40" s="281"/>
      <c r="J40" s="281"/>
      <c r="K40" s="281"/>
      <c r="L40" s="282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1:28" ht="12" customHeight="1">
      <c r="A41" s="275"/>
      <c r="B41" s="286"/>
      <c r="C41" s="286"/>
      <c r="D41" s="286"/>
      <c r="E41" s="283"/>
      <c r="F41" s="284"/>
      <c r="G41" s="284"/>
      <c r="H41" s="284"/>
      <c r="I41" s="284"/>
      <c r="J41" s="284"/>
      <c r="K41" s="284"/>
      <c r="L41" s="285"/>
    </row>
    <row r="42" spans="1:28" ht="13.95" customHeight="1">
      <c r="A42" s="275"/>
      <c r="B42" s="286"/>
      <c r="C42" s="286"/>
      <c r="D42" s="286"/>
      <c r="E42" s="280"/>
      <c r="F42" s="281"/>
      <c r="G42" s="281"/>
      <c r="H42" s="281"/>
      <c r="I42" s="281"/>
      <c r="J42" s="281"/>
      <c r="K42" s="281"/>
      <c r="L42" s="282"/>
      <c r="S42" s="241" t="s">
        <v>22</v>
      </c>
      <c r="T42" s="241"/>
      <c r="U42" s="241" t="s">
        <v>21</v>
      </c>
      <c r="V42" s="241"/>
      <c r="W42" s="241" t="s">
        <v>20</v>
      </c>
      <c r="X42" s="241"/>
      <c r="Y42" s="241" t="s">
        <v>19</v>
      </c>
      <c r="Z42" s="241"/>
      <c r="AA42" s="241" t="s">
        <v>19</v>
      </c>
      <c r="AB42" s="241"/>
    </row>
    <row r="43" spans="1:28" ht="13.95" customHeight="1">
      <c r="A43" s="276"/>
      <c r="B43" s="286"/>
      <c r="C43" s="286"/>
      <c r="D43" s="286"/>
      <c r="E43" s="283"/>
      <c r="F43" s="284"/>
      <c r="G43" s="284"/>
      <c r="H43" s="284"/>
      <c r="I43" s="284"/>
      <c r="J43" s="284"/>
      <c r="K43" s="284"/>
      <c r="L43" s="285"/>
      <c r="S43" s="302"/>
      <c r="T43" s="303"/>
      <c r="U43" s="302"/>
      <c r="V43" s="303"/>
      <c r="W43" s="302"/>
      <c r="X43" s="303"/>
      <c r="Y43" s="302"/>
      <c r="Z43" s="303"/>
      <c r="AA43" s="302"/>
      <c r="AB43" s="303"/>
    </row>
    <row r="44" spans="1:28" ht="13.95" customHeight="1">
      <c r="A44" s="296" t="s">
        <v>18</v>
      </c>
      <c r="B44" s="296"/>
      <c r="C44" s="296"/>
      <c r="D44" s="296"/>
      <c r="E44" s="280"/>
      <c r="F44" s="281"/>
      <c r="G44" s="281"/>
      <c r="H44" s="281"/>
      <c r="I44" s="281"/>
      <c r="J44" s="281"/>
      <c r="K44" s="281"/>
      <c r="L44" s="282"/>
      <c r="S44" s="304"/>
      <c r="T44" s="305"/>
      <c r="U44" s="304"/>
      <c r="V44" s="305"/>
      <c r="W44" s="304"/>
      <c r="X44" s="305"/>
      <c r="Y44" s="304"/>
      <c r="Z44" s="305"/>
      <c r="AA44" s="304"/>
      <c r="AB44" s="305"/>
    </row>
    <row r="45" spans="1:28" ht="13.95" customHeight="1">
      <c r="A45" s="296"/>
      <c r="B45" s="296"/>
      <c r="C45" s="296"/>
      <c r="D45" s="296"/>
      <c r="E45" s="283"/>
      <c r="F45" s="284"/>
      <c r="G45" s="284"/>
      <c r="H45" s="284"/>
      <c r="I45" s="284"/>
      <c r="J45" s="284"/>
      <c r="K45" s="284"/>
      <c r="L45" s="285"/>
      <c r="S45" s="306"/>
      <c r="T45" s="307"/>
      <c r="U45" s="306"/>
      <c r="V45" s="307"/>
      <c r="W45" s="306"/>
      <c r="X45" s="307"/>
      <c r="Y45" s="306"/>
      <c r="Z45" s="307"/>
      <c r="AA45" s="306"/>
      <c r="AB45" s="307"/>
    </row>
    <row r="46" spans="1:28" ht="6" customHeight="1"/>
    <row r="47" spans="1:28" ht="9" customHeight="1"/>
  </sheetData>
  <mergeCells count="102">
    <mergeCell ref="Z32:AB33"/>
    <mergeCell ref="A32:B33"/>
    <mergeCell ref="C32:D33"/>
    <mergeCell ref="E32:N33"/>
    <mergeCell ref="O32:P33"/>
    <mergeCell ref="Q32:R33"/>
    <mergeCell ref="S32:U33"/>
    <mergeCell ref="A30:B31"/>
    <mergeCell ref="C30:D31"/>
    <mergeCell ref="E30:N31"/>
    <mergeCell ref="O30:P31"/>
    <mergeCell ref="Q30:R31"/>
    <mergeCell ref="S30:U31"/>
    <mergeCell ref="V32:Y33"/>
    <mergeCell ref="C28:D29"/>
    <mergeCell ref="E28:N29"/>
    <mergeCell ref="O28:P29"/>
    <mergeCell ref="Q28:R29"/>
    <mergeCell ref="S28:U29"/>
    <mergeCell ref="V28:Y29"/>
    <mergeCell ref="Z28:AB29"/>
    <mergeCell ref="A26:B27"/>
    <mergeCell ref="A24:B25"/>
    <mergeCell ref="C24:D25"/>
    <mergeCell ref="E24:N25"/>
    <mergeCell ref="B20:D21"/>
    <mergeCell ref="S22:U23"/>
    <mergeCell ref="V30:Y31"/>
    <mergeCell ref="Z30:AB31"/>
    <mergeCell ref="C26:D27"/>
    <mergeCell ref="E26:N27"/>
    <mergeCell ref="O24:P25"/>
    <mergeCell ref="Q24:R25"/>
    <mergeCell ref="S24:U25"/>
    <mergeCell ref="V24:Y25"/>
    <mergeCell ref="Z24:AB25"/>
    <mergeCell ref="O26:P27"/>
    <mergeCell ref="Q26:R27"/>
    <mergeCell ref="S26:U27"/>
    <mergeCell ref="V22:Y23"/>
    <mergeCell ref="Z22:AB23"/>
    <mergeCell ref="A22:B23"/>
    <mergeCell ref="C22:D23"/>
    <mergeCell ref="E22:N23"/>
    <mergeCell ref="O22:P23"/>
    <mergeCell ref="Q22:R23"/>
    <mergeCell ref="V26:Y27"/>
    <mergeCell ref="Z26:AB27"/>
    <mergeCell ref="A28:B29"/>
    <mergeCell ref="A6:C7"/>
    <mergeCell ref="A10:D11"/>
    <mergeCell ref="E10:L11"/>
    <mergeCell ref="R10:U11"/>
    <mergeCell ref="R16:U17"/>
    <mergeCell ref="V16:Z17"/>
    <mergeCell ref="A18:D19"/>
    <mergeCell ref="E18:L19"/>
    <mergeCell ref="V10:AB11"/>
    <mergeCell ref="A12:D13"/>
    <mergeCell ref="E12:L13"/>
    <mergeCell ref="R12:U13"/>
    <mergeCell ref="V12:AB13"/>
    <mergeCell ref="A14:D15"/>
    <mergeCell ref="E14:L15"/>
    <mergeCell ref="R14:U15"/>
    <mergeCell ref="W14:AB14"/>
    <mergeCell ref="W15:AB15"/>
    <mergeCell ref="A16:D17"/>
    <mergeCell ref="E16:L17"/>
    <mergeCell ref="D6:L7"/>
    <mergeCell ref="I1:U2"/>
    <mergeCell ref="V2:AB2"/>
    <mergeCell ref="A3:J4"/>
    <mergeCell ref="V3:V4"/>
    <mergeCell ref="W3:W4"/>
    <mergeCell ref="X3:X4"/>
    <mergeCell ref="Y3:Y4"/>
    <mergeCell ref="Z3:Z4"/>
    <mergeCell ref="AA3:AA4"/>
    <mergeCell ref="AB3:AB4"/>
    <mergeCell ref="M4:R4"/>
    <mergeCell ref="S43:T45"/>
    <mergeCell ref="U43:V45"/>
    <mergeCell ref="W43:X45"/>
    <mergeCell ref="Y43:Z45"/>
    <mergeCell ref="AA43:AB45"/>
    <mergeCell ref="A44:D45"/>
    <mergeCell ref="A38:A43"/>
    <mergeCell ref="A36:D37"/>
    <mergeCell ref="E36:L37"/>
    <mergeCell ref="B38:D39"/>
    <mergeCell ref="E38:L39"/>
    <mergeCell ref="B40:D41"/>
    <mergeCell ref="E40:L41"/>
    <mergeCell ref="B42:D43"/>
    <mergeCell ref="E42:L43"/>
    <mergeCell ref="E44:L45"/>
    <mergeCell ref="S42:T42"/>
    <mergeCell ref="U42:V42"/>
    <mergeCell ref="W42:X42"/>
    <mergeCell ref="Y42:Z42"/>
    <mergeCell ref="AA42:AB42"/>
  </mergeCells>
  <phoneticPr fontId="4"/>
  <printOptions horizontalCentered="1" verticalCentered="1"/>
  <pageMargins left="0.59055118110236227" right="0" top="0" bottom="0" header="0.30000000000000004" footer="0.30000000000000004"/>
  <pageSetup paperSize="9" orientation="landscape" r:id="rId1"/>
  <colBreaks count="1" manualBreakCount="1">
    <brk id="28" max="1048575" man="1"/>
  </colBreaks>
  <drawing r:id="rId2"/>
  <extLst>
    <ext xmlns:mx="http://schemas.microsoft.com/office/mac/excel/2008/main" uri="{64002731-A6B0-56B0-2670-7721B7C09600}">
      <mx:PLV Mode="1" OnePage="0" WScale="10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70C0"/>
  </sheetPr>
  <dimension ref="A1:T111"/>
  <sheetViews>
    <sheetView view="pageLayout" zoomScale="80" zoomScaleNormal="80" zoomScaleSheetLayoutView="80" zoomScalePageLayoutView="80" workbookViewId="0">
      <selection activeCell="C14" sqref="C14"/>
    </sheetView>
  </sheetViews>
  <sheetFormatPr defaultColWidth="9" defaultRowHeight="13.2"/>
  <cols>
    <col min="1" max="1" width="5.296875" style="14" customWidth="1"/>
    <col min="2" max="2" width="37.69921875" style="14" customWidth="1"/>
    <col min="3" max="3" width="11" style="14" customWidth="1"/>
    <col min="4" max="4" width="5.19921875" style="14" customWidth="1"/>
    <col min="5" max="5" width="8.19921875" style="14" customWidth="1"/>
    <col min="6" max="6" width="3.5" style="14" customWidth="1"/>
    <col min="7" max="7" width="18.69921875" style="14" customWidth="1"/>
    <col min="8" max="8" width="12.69921875" style="14" customWidth="1"/>
    <col min="9" max="9" width="3.796875" style="14" customWidth="1"/>
    <col min="10" max="10" width="12.69921875" style="14" customWidth="1"/>
    <col min="11" max="11" width="3.796875" style="14" customWidth="1"/>
    <col min="12" max="12" width="12.69921875" style="14" customWidth="1"/>
    <col min="13" max="13" width="3.796875" style="14" customWidth="1"/>
    <col min="14" max="14" width="12.69921875" style="14" customWidth="1"/>
    <col min="15" max="15" width="3.796875" style="14" customWidth="1"/>
    <col min="16" max="16" width="12.69921875" style="14" customWidth="1"/>
    <col min="17" max="17" width="3.796875" style="14" customWidth="1"/>
    <col min="18" max="18" width="12.69921875" style="14" customWidth="1"/>
    <col min="19" max="19" width="3.796875" style="14" customWidth="1"/>
    <col min="20" max="16384" width="9" style="14"/>
  </cols>
  <sheetData>
    <row r="1" spans="1:20" ht="29.25" customHeight="1" thickBot="1">
      <c r="A1" s="11"/>
      <c r="B1" s="12" t="s">
        <v>92</v>
      </c>
      <c r="C1" s="13" t="s">
        <v>11</v>
      </c>
      <c r="D1" s="297">
        <f>追加工事!D6</f>
        <v>0</v>
      </c>
      <c r="E1" s="297"/>
      <c r="F1" s="297"/>
      <c r="G1" s="297"/>
      <c r="H1" s="298"/>
      <c r="I1" s="298"/>
      <c r="J1" s="298"/>
      <c r="K1" s="298"/>
      <c r="L1" s="298"/>
      <c r="M1" s="298"/>
      <c r="N1" s="298"/>
      <c r="O1" s="12"/>
      <c r="P1" s="12" t="s">
        <v>59</v>
      </c>
      <c r="Q1" s="298">
        <f>追加工事!V10</f>
        <v>0</v>
      </c>
      <c r="R1" s="298"/>
      <c r="S1" s="298"/>
      <c r="T1" s="298"/>
    </row>
    <row r="2" spans="1:20" ht="22.05" customHeight="1">
      <c r="A2" s="15" t="s">
        <v>36</v>
      </c>
      <c r="B2" s="16"/>
      <c r="C2" s="17"/>
      <c r="D2" s="17"/>
      <c r="E2" s="17"/>
      <c r="F2" s="18"/>
      <c r="G2" s="88"/>
      <c r="H2" s="95" t="s">
        <v>91</v>
      </c>
      <c r="I2" s="96"/>
      <c r="J2" s="95" t="s">
        <v>91</v>
      </c>
      <c r="K2" s="97"/>
      <c r="L2" s="95" t="s">
        <v>91</v>
      </c>
      <c r="M2" s="96"/>
      <c r="N2" s="95" t="s">
        <v>91</v>
      </c>
      <c r="O2" s="97"/>
      <c r="P2" s="95" t="s">
        <v>91</v>
      </c>
      <c r="Q2" s="96"/>
      <c r="R2" s="95" t="s">
        <v>91</v>
      </c>
      <c r="S2" s="97"/>
    </row>
    <row r="3" spans="1:20" ht="22.05" customHeight="1">
      <c r="A3" s="19" t="s">
        <v>37</v>
      </c>
      <c r="B3" s="20" t="s">
        <v>38</v>
      </c>
      <c r="C3" s="21" t="s">
        <v>39</v>
      </c>
      <c r="D3" s="21" t="s">
        <v>40</v>
      </c>
      <c r="E3" s="21" t="s">
        <v>41</v>
      </c>
      <c r="F3" s="22"/>
      <c r="G3" s="21" t="s">
        <v>42</v>
      </c>
      <c r="H3" s="98" t="s">
        <v>86</v>
      </c>
      <c r="I3" s="23"/>
      <c r="J3" s="98" t="s">
        <v>86</v>
      </c>
      <c r="K3" s="99"/>
      <c r="L3" s="98" t="s">
        <v>86</v>
      </c>
      <c r="M3" s="23"/>
      <c r="N3" s="98" t="s">
        <v>86</v>
      </c>
      <c r="O3" s="99"/>
      <c r="P3" s="98" t="s">
        <v>86</v>
      </c>
      <c r="Q3" s="23"/>
      <c r="R3" s="98" t="s">
        <v>86</v>
      </c>
      <c r="S3" s="99"/>
    </row>
    <row r="4" spans="1:20" ht="18" customHeight="1">
      <c r="A4" s="299">
        <v>1</v>
      </c>
      <c r="B4" s="175"/>
      <c r="C4" s="176"/>
      <c r="D4" s="176"/>
      <c r="E4" s="176"/>
      <c r="F4" s="177"/>
      <c r="G4" s="89"/>
      <c r="H4" s="219"/>
      <c r="I4" s="157" t="s">
        <v>44</v>
      </c>
      <c r="J4" s="219"/>
      <c r="K4" s="32" t="s">
        <v>44</v>
      </c>
      <c r="L4" s="219"/>
      <c r="M4" s="157" t="s">
        <v>44</v>
      </c>
      <c r="N4" s="219"/>
      <c r="O4" s="32" t="s">
        <v>44</v>
      </c>
      <c r="P4" s="219"/>
      <c r="Q4" s="157" t="s">
        <v>44</v>
      </c>
      <c r="R4" s="219"/>
      <c r="S4" s="102" t="s">
        <v>44</v>
      </c>
      <c r="T4" s="14" t="s">
        <v>89</v>
      </c>
    </row>
    <row r="5" spans="1:20" ht="18" customHeight="1">
      <c r="A5" s="300"/>
      <c r="B5" s="178"/>
      <c r="C5" s="179"/>
      <c r="D5" s="180"/>
      <c r="E5" s="181"/>
      <c r="F5" s="182"/>
      <c r="G5" s="145"/>
      <c r="H5" s="143">
        <f>G5*H4%</f>
        <v>0</v>
      </c>
      <c r="I5" s="157" t="s">
        <v>85</v>
      </c>
      <c r="J5" s="143">
        <f>G5*J4%</f>
        <v>0</v>
      </c>
      <c r="K5" s="32" t="s">
        <v>85</v>
      </c>
      <c r="L5" s="143">
        <f>G5*L4%</f>
        <v>0</v>
      </c>
      <c r="M5" s="157" t="s">
        <v>85</v>
      </c>
      <c r="N5" s="143">
        <f>G5*N4%</f>
        <v>0</v>
      </c>
      <c r="O5" s="32" t="s">
        <v>85</v>
      </c>
      <c r="P5" s="143">
        <f>G5*P4%</f>
        <v>0</v>
      </c>
      <c r="Q5" s="157" t="s">
        <v>85</v>
      </c>
      <c r="R5" s="143">
        <f>G5*R4%</f>
        <v>0</v>
      </c>
      <c r="S5" s="102" t="s">
        <v>85</v>
      </c>
      <c r="T5" s="14" t="s">
        <v>87</v>
      </c>
    </row>
    <row r="6" spans="1:20" ht="18" customHeight="1">
      <c r="A6" s="301"/>
      <c r="B6" s="183"/>
      <c r="C6" s="184"/>
      <c r="D6" s="184"/>
      <c r="E6" s="185"/>
      <c r="F6" s="186"/>
      <c r="G6" s="90"/>
      <c r="H6" s="103">
        <f>G5*H4%</f>
        <v>0</v>
      </c>
      <c r="I6" s="158" t="s">
        <v>45</v>
      </c>
      <c r="J6" s="218" t="str">
        <f>IF(J4="","0",G5*(J4%-H4%))</f>
        <v>0</v>
      </c>
      <c r="K6" s="38" t="s">
        <v>45</v>
      </c>
      <c r="L6" s="218" t="str">
        <f>IF(L4="","0",G5*(L4%-J4%))</f>
        <v>0</v>
      </c>
      <c r="M6" s="158" t="s">
        <v>45</v>
      </c>
      <c r="N6" s="218" t="str">
        <f>IF(N4="","0",G5*(N4%-L4%))</f>
        <v>0</v>
      </c>
      <c r="O6" s="38" t="s">
        <v>45</v>
      </c>
      <c r="P6" s="218" t="str">
        <f>IF(P4="","0",G5*(P4%-N4%))</f>
        <v>0</v>
      </c>
      <c r="Q6" s="158" t="s">
        <v>45</v>
      </c>
      <c r="R6" s="218" t="str">
        <f>IF(R4="","0",G5*(R4%-P4%))</f>
        <v>0</v>
      </c>
      <c r="S6" s="104" t="s">
        <v>45</v>
      </c>
      <c r="T6" s="14" t="s">
        <v>88</v>
      </c>
    </row>
    <row r="7" spans="1:20" ht="18" customHeight="1">
      <c r="A7" s="299">
        <v>2</v>
      </c>
      <c r="B7" s="16"/>
      <c r="C7" s="187"/>
      <c r="D7" s="187"/>
      <c r="E7" s="188"/>
      <c r="F7" s="189"/>
      <c r="G7" s="91"/>
      <c r="H7" s="219"/>
      <c r="I7" s="157" t="s">
        <v>44</v>
      </c>
      <c r="J7" s="219"/>
      <c r="K7" s="32" t="s">
        <v>44</v>
      </c>
      <c r="L7" s="219"/>
      <c r="M7" s="157" t="s">
        <v>44</v>
      </c>
      <c r="N7" s="219"/>
      <c r="O7" s="32" t="s">
        <v>44</v>
      </c>
      <c r="P7" s="219"/>
      <c r="Q7" s="157" t="s">
        <v>44</v>
      </c>
      <c r="R7" s="219"/>
      <c r="S7" s="102" t="s">
        <v>44</v>
      </c>
    </row>
    <row r="8" spans="1:20" ht="18" customHeight="1">
      <c r="A8" s="300"/>
      <c r="B8" s="190"/>
      <c r="C8" s="191"/>
      <c r="D8" s="180"/>
      <c r="E8" s="192"/>
      <c r="F8" s="193"/>
      <c r="G8" s="146"/>
      <c r="H8" s="143">
        <f>G8*H7%</f>
        <v>0</v>
      </c>
      <c r="I8" s="157" t="s">
        <v>85</v>
      </c>
      <c r="J8" s="143">
        <f>G8*J7%</f>
        <v>0</v>
      </c>
      <c r="K8" s="32" t="s">
        <v>85</v>
      </c>
      <c r="L8" s="143">
        <f>G8*L7%</f>
        <v>0</v>
      </c>
      <c r="M8" s="157" t="s">
        <v>85</v>
      </c>
      <c r="N8" s="143">
        <f>G8*N7%</f>
        <v>0</v>
      </c>
      <c r="O8" s="32" t="s">
        <v>85</v>
      </c>
      <c r="P8" s="143">
        <f>G8*P7%</f>
        <v>0</v>
      </c>
      <c r="Q8" s="157" t="s">
        <v>85</v>
      </c>
      <c r="R8" s="143">
        <f>G8*R7%</f>
        <v>0</v>
      </c>
      <c r="S8" s="102" t="s">
        <v>85</v>
      </c>
    </row>
    <row r="9" spans="1:20" ht="18" customHeight="1">
      <c r="A9" s="301"/>
      <c r="B9" s="194"/>
      <c r="C9" s="195"/>
      <c r="D9" s="195"/>
      <c r="E9" s="195"/>
      <c r="F9" s="196"/>
      <c r="G9" s="93"/>
      <c r="H9" s="103">
        <f>G8*H7%</f>
        <v>0</v>
      </c>
      <c r="I9" s="158" t="s">
        <v>45</v>
      </c>
      <c r="J9" s="218" t="str">
        <f>IF(J7="","0",G8*(J7%-H7%))</f>
        <v>0</v>
      </c>
      <c r="K9" s="38" t="s">
        <v>45</v>
      </c>
      <c r="L9" s="218" t="str">
        <f>IF(L7="","0",G8*(L7%-J7%))</f>
        <v>0</v>
      </c>
      <c r="M9" s="158" t="s">
        <v>45</v>
      </c>
      <c r="N9" s="218" t="str">
        <f>IF(N7="","0",G8*(N7%-L7%))</f>
        <v>0</v>
      </c>
      <c r="O9" s="38" t="s">
        <v>45</v>
      </c>
      <c r="P9" s="218" t="str">
        <f>IF(P7="","0",G8*(P7%-N7%))</f>
        <v>0</v>
      </c>
      <c r="Q9" s="158" t="s">
        <v>45</v>
      </c>
      <c r="R9" s="218" t="str">
        <f>IF(R7="","0",G8*(R7%-P7%))</f>
        <v>0</v>
      </c>
      <c r="S9" s="104" t="s">
        <v>45</v>
      </c>
    </row>
    <row r="10" spans="1:20" ht="18" customHeight="1">
      <c r="A10" s="299">
        <v>3</v>
      </c>
      <c r="B10" s="16"/>
      <c r="C10" s="187"/>
      <c r="D10" s="187"/>
      <c r="E10" s="197"/>
      <c r="F10" s="189"/>
      <c r="G10" s="91"/>
      <c r="H10" s="219"/>
      <c r="I10" s="157" t="s">
        <v>44</v>
      </c>
      <c r="J10" s="219"/>
      <c r="K10" s="32" t="s">
        <v>44</v>
      </c>
      <c r="L10" s="219"/>
      <c r="M10" s="157" t="s">
        <v>44</v>
      </c>
      <c r="N10" s="219"/>
      <c r="O10" s="32" t="s">
        <v>44</v>
      </c>
      <c r="P10" s="219"/>
      <c r="Q10" s="157" t="s">
        <v>44</v>
      </c>
      <c r="R10" s="219"/>
      <c r="S10" s="102" t="s">
        <v>44</v>
      </c>
    </row>
    <row r="11" spans="1:20" ht="18" customHeight="1">
      <c r="A11" s="300"/>
      <c r="B11" s="198"/>
      <c r="C11" s="191"/>
      <c r="D11" s="199"/>
      <c r="E11" s="192"/>
      <c r="F11" s="193"/>
      <c r="G11" s="146"/>
      <c r="H11" s="143">
        <f>G11*H10%</f>
        <v>0</v>
      </c>
      <c r="I11" s="157" t="s">
        <v>85</v>
      </c>
      <c r="J11" s="143">
        <f>G11*J10%</f>
        <v>0</v>
      </c>
      <c r="K11" s="32" t="s">
        <v>85</v>
      </c>
      <c r="L11" s="143">
        <f>G11*L10%</f>
        <v>0</v>
      </c>
      <c r="M11" s="157" t="s">
        <v>85</v>
      </c>
      <c r="N11" s="143">
        <f>G11*N10%</f>
        <v>0</v>
      </c>
      <c r="O11" s="32" t="s">
        <v>85</v>
      </c>
      <c r="P11" s="143">
        <f>G11*P10%</f>
        <v>0</v>
      </c>
      <c r="Q11" s="157" t="s">
        <v>85</v>
      </c>
      <c r="R11" s="143">
        <f>G11*R10%</f>
        <v>0</v>
      </c>
      <c r="S11" s="102" t="s">
        <v>85</v>
      </c>
    </row>
    <row r="12" spans="1:20" ht="18" customHeight="1">
      <c r="A12" s="301"/>
      <c r="B12" s="194"/>
      <c r="C12" s="195"/>
      <c r="D12" s="195"/>
      <c r="E12" s="195"/>
      <c r="F12" s="196"/>
      <c r="G12" s="93"/>
      <c r="H12" s="103">
        <f>G11*H10%</f>
        <v>0</v>
      </c>
      <c r="I12" s="158" t="s">
        <v>45</v>
      </c>
      <c r="J12" s="218" t="str">
        <f>IF(J10="","0",G11*(J10%-H10%))</f>
        <v>0</v>
      </c>
      <c r="K12" s="38" t="s">
        <v>45</v>
      </c>
      <c r="L12" s="218" t="str">
        <f>IF(L10="","0",G11*(L10%-J10%))</f>
        <v>0</v>
      </c>
      <c r="M12" s="158" t="s">
        <v>45</v>
      </c>
      <c r="N12" s="218" t="str">
        <f>IF(N10="","0",G11*(N10%-L10%))</f>
        <v>0</v>
      </c>
      <c r="O12" s="38" t="s">
        <v>45</v>
      </c>
      <c r="P12" s="218" t="str">
        <f>IF(P10="","0",G11*(P10%-N10%))</f>
        <v>0</v>
      </c>
      <c r="Q12" s="158" t="s">
        <v>45</v>
      </c>
      <c r="R12" s="218" t="str">
        <f>IF(R10="","0",G11*(R10%-P10%))</f>
        <v>0</v>
      </c>
      <c r="S12" s="104" t="s">
        <v>45</v>
      </c>
    </row>
    <row r="13" spans="1:20" ht="18" customHeight="1">
      <c r="A13" s="299">
        <v>4</v>
      </c>
      <c r="B13" s="16"/>
      <c r="C13" s="187"/>
      <c r="D13" s="187"/>
      <c r="E13" s="187"/>
      <c r="F13" s="189"/>
      <c r="G13" s="91"/>
      <c r="H13" s="219"/>
      <c r="I13" s="157" t="s">
        <v>44</v>
      </c>
      <c r="J13" s="219"/>
      <c r="K13" s="32" t="s">
        <v>44</v>
      </c>
      <c r="L13" s="219"/>
      <c r="M13" s="157" t="s">
        <v>44</v>
      </c>
      <c r="N13" s="219"/>
      <c r="O13" s="32" t="s">
        <v>44</v>
      </c>
      <c r="P13" s="219"/>
      <c r="Q13" s="157" t="s">
        <v>44</v>
      </c>
      <c r="R13" s="219"/>
      <c r="S13" s="102" t="s">
        <v>44</v>
      </c>
    </row>
    <row r="14" spans="1:20" ht="18" customHeight="1">
      <c r="A14" s="300"/>
      <c r="B14" s="198"/>
      <c r="C14" s="191"/>
      <c r="D14" s="199"/>
      <c r="E14" s="192"/>
      <c r="F14" s="193"/>
      <c r="G14" s="146"/>
      <c r="H14" s="143">
        <f>G14*H13%</f>
        <v>0</v>
      </c>
      <c r="I14" s="157" t="s">
        <v>85</v>
      </c>
      <c r="J14" s="143">
        <f>G14*J13%</f>
        <v>0</v>
      </c>
      <c r="K14" s="32" t="s">
        <v>85</v>
      </c>
      <c r="L14" s="143">
        <f>G14*L13%</f>
        <v>0</v>
      </c>
      <c r="M14" s="157" t="s">
        <v>85</v>
      </c>
      <c r="N14" s="143">
        <f>G14*N13%</f>
        <v>0</v>
      </c>
      <c r="O14" s="32" t="s">
        <v>85</v>
      </c>
      <c r="P14" s="143">
        <f>G14*P13%</f>
        <v>0</v>
      </c>
      <c r="Q14" s="157" t="s">
        <v>85</v>
      </c>
      <c r="R14" s="143">
        <f>G14*R13%</f>
        <v>0</v>
      </c>
      <c r="S14" s="102" t="s">
        <v>85</v>
      </c>
    </row>
    <row r="15" spans="1:20" ht="18" customHeight="1">
      <c r="A15" s="301"/>
      <c r="B15" s="200"/>
      <c r="C15" s="195"/>
      <c r="D15" s="195"/>
      <c r="E15" s="195"/>
      <c r="F15" s="196"/>
      <c r="G15" s="93"/>
      <c r="H15" s="103">
        <f>G14*H13%</f>
        <v>0</v>
      </c>
      <c r="I15" s="158" t="s">
        <v>45</v>
      </c>
      <c r="J15" s="218" t="str">
        <f>IF(J13="","0",G14*(J13%-H13%))</f>
        <v>0</v>
      </c>
      <c r="K15" s="38" t="s">
        <v>45</v>
      </c>
      <c r="L15" s="218" t="str">
        <f>IF(L13="","0",G14*(L13%-J13%))</f>
        <v>0</v>
      </c>
      <c r="M15" s="158" t="s">
        <v>45</v>
      </c>
      <c r="N15" s="218" t="str">
        <f>IF(N13="","0",G14*(N13%-L13%))</f>
        <v>0</v>
      </c>
      <c r="O15" s="38" t="s">
        <v>45</v>
      </c>
      <c r="P15" s="218" t="str">
        <f>IF(P13="","0",G14*(P13%-N13%))</f>
        <v>0</v>
      </c>
      <c r="Q15" s="158" t="s">
        <v>45</v>
      </c>
      <c r="R15" s="218" t="str">
        <f>IF(R13="","0",G14*(R13%-P13%))</f>
        <v>0</v>
      </c>
      <c r="S15" s="104" t="s">
        <v>45</v>
      </c>
    </row>
    <row r="16" spans="1:20" ht="18" customHeight="1">
      <c r="A16" s="299">
        <v>5</v>
      </c>
      <c r="B16" s="16"/>
      <c r="C16" s="187"/>
      <c r="D16" s="187"/>
      <c r="E16" s="187"/>
      <c r="F16" s="189"/>
      <c r="G16" s="91"/>
      <c r="H16" s="219"/>
      <c r="I16" s="157" t="s">
        <v>44</v>
      </c>
      <c r="J16" s="219"/>
      <c r="K16" s="32" t="s">
        <v>44</v>
      </c>
      <c r="L16" s="219"/>
      <c r="M16" s="157" t="s">
        <v>44</v>
      </c>
      <c r="N16" s="219"/>
      <c r="O16" s="32" t="s">
        <v>44</v>
      </c>
      <c r="P16" s="219"/>
      <c r="Q16" s="157" t="s">
        <v>44</v>
      </c>
      <c r="R16" s="219"/>
      <c r="S16" s="102" t="s">
        <v>44</v>
      </c>
    </row>
    <row r="17" spans="1:19" ht="18" customHeight="1">
      <c r="A17" s="300"/>
      <c r="B17" s="198"/>
      <c r="C17" s="191"/>
      <c r="D17" s="199"/>
      <c r="E17" s="192"/>
      <c r="F17" s="193"/>
      <c r="G17" s="146"/>
      <c r="H17" s="143">
        <f>G17*H16%</f>
        <v>0</v>
      </c>
      <c r="I17" s="157" t="s">
        <v>85</v>
      </c>
      <c r="J17" s="143">
        <f>G17*J16%</f>
        <v>0</v>
      </c>
      <c r="K17" s="32" t="s">
        <v>85</v>
      </c>
      <c r="L17" s="143">
        <f>G17*L16%</f>
        <v>0</v>
      </c>
      <c r="M17" s="157" t="s">
        <v>85</v>
      </c>
      <c r="N17" s="143">
        <f>G17*N16%</f>
        <v>0</v>
      </c>
      <c r="O17" s="32" t="s">
        <v>85</v>
      </c>
      <c r="P17" s="143">
        <f>G17*P16%</f>
        <v>0</v>
      </c>
      <c r="Q17" s="157" t="s">
        <v>85</v>
      </c>
      <c r="R17" s="143">
        <f>G17*R16%</f>
        <v>0</v>
      </c>
      <c r="S17" s="102" t="s">
        <v>85</v>
      </c>
    </row>
    <row r="18" spans="1:19" ht="18" customHeight="1">
      <c r="A18" s="301"/>
      <c r="B18" s="194"/>
      <c r="C18" s="195"/>
      <c r="D18" s="195"/>
      <c r="E18" s="195"/>
      <c r="F18" s="196"/>
      <c r="G18" s="93"/>
      <c r="H18" s="103">
        <f>G17*H16%</f>
        <v>0</v>
      </c>
      <c r="I18" s="158" t="s">
        <v>45</v>
      </c>
      <c r="J18" s="218" t="str">
        <f>IF(J16="","0",G17*(J16%-H16%))</f>
        <v>0</v>
      </c>
      <c r="K18" s="38" t="s">
        <v>45</v>
      </c>
      <c r="L18" s="218" t="str">
        <f>IF(L16="","0",G17*(L16%-J16%))</f>
        <v>0</v>
      </c>
      <c r="M18" s="158" t="s">
        <v>45</v>
      </c>
      <c r="N18" s="218" t="str">
        <f>IF(N16="","0",G17*(N16%-L16%))</f>
        <v>0</v>
      </c>
      <c r="O18" s="38" t="s">
        <v>45</v>
      </c>
      <c r="P18" s="218" t="str">
        <f>IF(P16="","0",G17*(P16%-N16%))</f>
        <v>0</v>
      </c>
      <c r="Q18" s="158" t="s">
        <v>45</v>
      </c>
      <c r="R18" s="218" t="str">
        <f>IF(R16="","0",G17*(R16%-P16%))</f>
        <v>0</v>
      </c>
      <c r="S18" s="104" t="s">
        <v>45</v>
      </c>
    </row>
    <row r="19" spans="1:19" ht="18" customHeight="1">
      <c r="A19" s="299">
        <v>6</v>
      </c>
      <c r="B19" s="16"/>
      <c r="C19" s="187"/>
      <c r="D19" s="187"/>
      <c r="E19" s="187"/>
      <c r="F19" s="189"/>
      <c r="G19" s="91"/>
      <c r="H19" s="219"/>
      <c r="I19" s="157" t="s">
        <v>44</v>
      </c>
      <c r="J19" s="219"/>
      <c r="K19" s="32" t="s">
        <v>44</v>
      </c>
      <c r="L19" s="219"/>
      <c r="M19" s="157" t="s">
        <v>44</v>
      </c>
      <c r="N19" s="219"/>
      <c r="O19" s="32" t="s">
        <v>44</v>
      </c>
      <c r="P19" s="219"/>
      <c r="Q19" s="157" t="s">
        <v>44</v>
      </c>
      <c r="R19" s="219"/>
      <c r="S19" s="102" t="s">
        <v>44</v>
      </c>
    </row>
    <row r="20" spans="1:19" ht="18" customHeight="1">
      <c r="A20" s="300"/>
      <c r="B20" s="198"/>
      <c r="C20" s="191"/>
      <c r="D20" s="199"/>
      <c r="E20" s="192"/>
      <c r="F20" s="193"/>
      <c r="G20" s="146"/>
      <c r="H20" s="143">
        <f>G20*H19%</f>
        <v>0</v>
      </c>
      <c r="I20" s="157" t="s">
        <v>85</v>
      </c>
      <c r="J20" s="143">
        <f>G20*J19%</f>
        <v>0</v>
      </c>
      <c r="K20" s="32" t="s">
        <v>85</v>
      </c>
      <c r="L20" s="143">
        <f>G20*L19%</f>
        <v>0</v>
      </c>
      <c r="M20" s="157" t="s">
        <v>85</v>
      </c>
      <c r="N20" s="143">
        <f>G20*N19%</f>
        <v>0</v>
      </c>
      <c r="O20" s="32" t="s">
        <v>85</v>
      </c>
      <c r="P20" s="143">
        <f>G20*P19%</f>
        <v>0</v>
      </c>
      <c r="Q20" s="157" t="s">
        <v>85</v>
      </c>
      <c r="R20" s="143">
        <f>G20*R19%</f>
        <v>0</v>
      </c>
      <c r="S20" s="102" t="s">
        <v>85</v>
      </c>
    </row>
    <row r="21" spans="1:19" ht="18" customHeight="1" thickBot="1">
      <c r="A21" s="301"/>
      <c r="B21" s="201"/>
      <c r="C21" s="202"/>
      <c r="D21" s="202"/>
      <c r="E21" s="202"/>
      <c r="F21" s="203"/>
      <c r="G21" s="94"/>
      <c r="H21" s="103">
        <f>G20*H19%</f>
        <v>0</v>
      </c>
      <c r="I21" s="158" t="s">
        <v>45</v>
      </c>
      <c r="J21" s="218" t="str">
        <f>IF(J19="","0",G20*(J19%-H19%))</f>
        <v>0</v>
      </c>
      <c r="K21" s="38" t="s">
        <v>45</v>
      </c>
      <c r="L21" s="218" t="str">
        <f>IF(L19="","0",G20*(L19%-J19%))</f>
        <v>0</v>
      </c>
      <c r="M21" s="158" t="s">
        <v>45</v>
      </c>
      <c r="N21" s="218" t="str">
        <f>IF(N19="","0",G20*(N19%-L19%))</f>
        <v>0</v>
      </c>
      <c r="O21" s="38" t="s">
        <v>45</v>
      </c>
      <c r="P21" s="218" t="str">
        <f>IF(P19="","0",G20*(P19%-N19%))</f>
        <v>0</v>
      </c>
      <c r="Q21" s="158" t="s">
        <v>45</v>
      </c>
      <c r="R21" s="218" t="str">
        <f>IF(R19="","0",G20*(R19%-P19%))</f>
        <v>0</v>
      </c>
      <c r="S21" s="104" t="s">
        <v>45</v>
      </c>
    </row>
    <row r="22" spans="1:19" ht="18" customHeight="1">
      <c r="A22" s="46"/>
      <c r="B22" s="204"/>
      <c r="C22" s="205"/>
      <c r="D22" s="205"/>
      <c r="E22" s="205"/>
      <c r="F22" s="193"/>
      <c r="G22" s="92"/>
      <c r="H22" s="106"/>
      <c r="I22" s="159"/>
      <c r="J22" s="106"/>
      <c r="K22" s="107"/>
      <c r="L22" s="106"/>
      <c r="M22" s="159"/>
      <c r="N22" s="106"/>
      <c r="O22" s="107"/>
      <c r="P22" s="106"/>
      <c r="Q22" s="159"/>
      <c r="R22" s="106"/>
      <c r="S22" s="107"/>
    </row>
    <row r="23" spans="1:19" ht="18" customHeight="1">
      <c r="A23" s="46"/>
      <c r="B23" s="204" t="s">
        <v>90</v>
      </c>
      <c r="C23" s="206">
        <v>1</v>
      </c>
      <c r="D23" s="205" t="s">
        <v>43</v>
      </c>
      <c r="E23" s="206"/>
      <c r="F23" s="193"/>
      <c r="G23" s="92">
        <f>SUM(G5:G21)</f>
        <v>0</v>
      </c>
      <c r="H23" s="220" t="str">
        <f>IFERROR((H24/$G23)*100,"")</f>
        <v/>
      </c>
      <c r="I23" s="157" t="s">
        <v>44</v>
      </c>
      <c r="J23" s="220" t="str">
        <f>IFERROR((J24/$G23)*100,"")</f>
        <v/>
      </c>
      <c r="K23" s="102" t="s">
        <v>44</v>
      </c>
      <c r="L23" s="220" t="str">
        <f>IFERROR((L24/$G23)*100,"")</f>
        <v/>
      </c>
      <c r="M23" s="157" t="s">
        <v>44</v>
      </c>
      <c r="N23" s="220" t="str">
        <f>IFERROR((N24/$G23)*100,"")</f>
        <v/>
      </c>
      <c r="O23" s="102" t="s">
        <v>44</v>
      </c>
      <c r="P23" s="220" t="str">
        <f>IFERROR((P24/$G23)*100,"")</f>
        <v/>
      </c>
      <c r="Q23" s="157" t="s">
        <v>44</v>
      </c>
      <c r="R23" s="220" t="str">
        <f>IFERROR((R24/$G23)*100,"")</f>
        <v/>
      </c>
      <c r="S23" s="102" t="s">
        <v>44</v>
      </c>
    </row>
    <row r="24" spans="1:19" ht="18" customHeight="1">
      <c r="A24" s="50"/>
      <c r="B24" s="194"/>
      <c r="C24" s="195"/>
      <c r="D24" s="195"/>
      <c r="E24" s="195"/>
      <c r="F24" s="196"/>
      <c r="G24" s="93"/>
      <c r="H24" s="103">
        <f>SUM(H6+H9+H12+H15+H18+H21)</f>
        <v>0</v>
      </c>
      <c r="I24" s="158" t="s">
        <v>45</v>
      </c>
      <c r="J24" s="103">
        <f>SUM(J6+J9+J12+J15+J18+J21)</f>
        <v>0</v>
      </c>
      <c r="K24" s="104" t="s">
        <v>45</v>
      </c>
      <c r="L24" s="103">
        <f>SUM(L6+L9+L12+L15+L18+L21)</f>
        <v>0</v>
      </c>
      <c r="M24" s="158" t="s">
        <v>45</v>
      </c>
      <c r="N24" s="103">
        <f>SUM(N6+N9+N12+N15+N18+N21)</f>
        <v>0</v>
      </c>
      <c r="O24" s="104" t="s">
        <v>45</v>
      </c>
      <c r="P24" s="103">
        <f>SUM(P6+P9+P12+P15+P18+P21)</f>
        <v>0</v>
      </c>
      <c r="Q24" s="158" t="s">
        <v>45</v>
      </c>
      <c r="R24" s="103">
        <f>SUM(R6+R9+R12+R15+R18+R21)</f>
        <v>0</v>
      </c>
      <c r="S24" s="104" t="s">
        <v>45</v>
      </c>
    </row>
    <row r="25" spans="1:19" ht="18" customHeight="1">
      <c r="A25" s="40"/>
      <c r="B25" s="16"/>
      <c r="C25" s="187"/>
      <c r="D25" s="187"/>
      <c r="E25" s="187"/>
      <c r="F25" s="189"/>
      <c r="G25" s="91"/>
      <c r="H25" s="100"/>
      <c r="I25" s="160"/>
      <c r="J25" s="100"/>
      <c r="K25" s="101"/>
      <c r="L25" s="100"/>
      <c r="M25" s="160"/>
      <c r="N25" s="100"/>
      <c r="O25" s="101"/>
      <c r="P25" s="100"/>
      <c r="Q25" s="160"/>
      <c r="R25" s="100"/>
      <c r="S25" s="101"/>
    </row>
    <row r="26" spans="1:19" ht="18" customHeight="1">
      <c r="A26" s="46"/>
      <c r="B26" s="204" t="s">
        <v>46</v>
      </c>
      <c r="C26" s="207">
        <v>1</v>
      </c>
      <c r="D26" s="208" t="s">
        <v>43</v>
      </c>
      <c r="E26" s="206"/>
      <c r="F26" s="193"/>
      <c r="G26" s="146"/>
      <c r="H26" s="221"/>
      <c r="I26" s="157" t="s">
        <v>44</v>
      </c>
      <c r="J26" s="221"/>
      <c r="K26" s="102" t="s">
        <v>44</v>
      </c>
      <c r="L26" s="223"/>
      <c r="M26" s="157" t="s">
        <v>44</v>
      </c>
      <c r="N26" s="223"/>
      <c r="O26" s="102" t="s">
        <v>44</v>
      </c>
      <c r="P26" s="223"/>
      <c r="Q26" s="157" t="s">
        <v>44</v>
      </c>
      <c r="R26" s="223"/>
      <c r="S26" s="102" t="s">
        <v>44</v>
      </c>
    </row>
    <row r="27" spans="1:19" ht="18" customHeight="1">
      <c r="A27" s="50"/>
      <c r="B27" s="194"/>
      <c r="C27" s="195"/>
      <c r="D27" s="195"/>
      <c r="E27" s="195"/>
      <c r="F27" s="196"/>
      <c r="G27" s="93"/>
      <c r="H27" s="222"/>
      <c r="I27" s="158" t="s">
        <v>45</v>
      </c>
      <c r="J27" s="222"/>
      <c r="K27" s="104" t="s">
        <v>45</v>
      </c>
      <c r="L27" s="222"/>
      <c r="M27" s="158" t="s">
        <v>45</v>
      </c>
      <c r="N27" s="222"/>
      <c r="O27" s="104" t="s">
        <v>45</v>
      </c>
      <c r="P27" s="222"/>
      <c r="Q27" s="158" t="s">
        <v>45</v>
      </c>
      <c r="R27" s="222"/>
      <c r="S27" s="104" t="s">
        <v>45</v>
      </c>
    </row>
    <row r="28" spans="1:19" ht="18" customHeight="1">
      <c r="A28" s="40"/>
      <c r="B28" s="16"/>
      <c r="C28" s="187"/>
      <c r="D28" s="187"/>
      <c r="E28" s="187"/>
      <c r="F28" s="189"/>
      <c r="G28" s="91"/>
      <c r="H28" s="109"/>
      <c r="I28" s="161"/>
      <c r="J28" s="109"/>
      <c r="K28" s="110"/>
      <c r="L28" s="109"/>
      <c r="M28" s="161"/>
      <c r="N28" s="109"/>
      <c r="O28" s="110"/>
      <c r="P28" s="109"/>
      <c r="Q28" s="161"/>
      <c r="R28" s="109"/>
      <c r="S28" s="101"/>
    </row>
    <row r="29" spans="1:19" ht="18" customHeight="1">
      <c r="A29" s="46"/>
      <c r="B29" s="204" t="s">
        <v>47</v>
      </c>
      <c r="C29" s="207">
        <v>1</v>
      </c>
      <c r="D29" s="208" t="s">
        <v>43</v>
      </c>
      <c r="E29" s="206"/>
      <c r="F29" s="193"/>
      <c r="G29" s="92">
        <f>SUM(G22:G27)</f>
        <v>0</v>
      </c>
      <c r="H29" s="220" t="str">
        <f>IFERROR((H30/$G29)*100,"")</f>
        <v/>
      </c>
      <c r="I29" s="157" t="s">
        <v>44</v>
      </c>
      <c r="J29" s="220" t="str">
        <f>IFERROR((J30/$G29)*100,"")</f>
        <v/>
      </c>
      <c r="K29" s="102" t="s">
        <v>44</v>
      </c>
      <c r="L29" s="220" t="str">
        <f>IFERROR((L30/$G29)*100,"")</f>
        <v/>
      </c>
      <c r="M29" s="157" t="s">
        <v>44</v>
      </c>
      <c r="N29" s="220" t="str">
        <f>IFERROR((N30/$G29)*100,"")</f>
        <v/>
      </c>
      <c r="O29" s="102" t="s">
        <v>44</v>
      </c>
      <c r="P29" s="220" t="str">
        <f>IFERROR((P30/$G29)*100,"")</f>
        <v/>
      </c>
      <c r="Q29" s="157" t="s">
        <v>44</v>
      </c>
      <c r="R29" s="220" t="str">
        <f>IFERROR((R30/$G29)*100,"")</f>
        <v/>
      </c>
      <c r="S29" s="102" t="s">
        <v>44</v>
      </c>
    </row>
    <row r="30" spans="1:19" ht="18" customHeight="1" thickBot="1">
      <c r="A30" s="50"/>
      <c r="B30" s="194"/>
      <c r="C30" s="195"/>
      <c r="D30" s="195"/>
      <c r="E30" s="195"/>
      <c r="F30" s="196"/>
      <c r="G30" s="93"/>
      <c r="H30" s="112">
        <f>SUM(H5+H8+H11+H14+H17+H20)</f>
        <v>0</v>
      </c>
      <c r="I30" s="162" t="s">
        <v>45</v>
      </c>
      <c r="J30" s="112">
        <f>SUM(J5+J8+J11+J14+J17+J20)</f>
        <v>0</v>
      </c>
      <c r="K30" s="105" t="s">
        <v>45</v>
      </c>
      <c r="L30" s="112">
        <f>SUM(L5+L8+L11+L14+L17+L20)</f>
        <v>0</v>
      </c>
      <c r="M30" s="162" t="s">
        <v>45</v>
      </c>
      <c r="N30" s="112">
        <f>SUM(N5+N8+N11+N14+N17+N20)</f>
        <v>0</v>
      </c>
      <c r="O30" s="105" t="s">
        <v>45</v>
      </c>
      <c r="P30" s="112">
        <f>SUM(P5+P8+P11+P14+P17+P20)</f>
        <v>0</v>
      </c>
      <c r="Q30" s="162" t="s">
        <v>45</v>
      </c>
      <c r="R30" s="112">
        <f>SUM(R5+R8+R11+R14+R17+R20)</f>
        <v>0</v>
      </c>
      <c r="S30" s="105" t="s">
        <v>45</v>
      </c>
    </row>
    <row r="31" spans="1:19" ht="18" customHeight="1">
      <c r="A31" s="40"/>
      <c r="B31" s="41"/>
      <c r="C31" s="42"/>
      <c r="D31" s="42"/>
      <c r="E31" s="42"/>
      <c r="F31" s="44"/>
      <c r="G31" s="45"/>
      <c r="H31" s="60"/>
      <c r="I31" s="61"/>
      <c r="J31" s="60"/>
      <c r="K31" s="61"/>
      <c r="L31" s="60"/>
      <c r="M31" s="61"/>
      <c r="N31" s="60"/>
      <c r="O31" s="61"/>
      <c r="P31" s="60"/>
      <c r="Q31" s="61"/>
      <c r="R31" s="60"/>
      <c r="S31" s="61"/>
    </row>
    <row r="32" spans="1:19" ht="18" customHeight="1">
      <c r="A32" s="46"/>
      <c r="B32" s="55"/>
      <c r="C32" s="47"/>
      <c r="D32" s="56"/>
      <c r="E32" s="47"/>
      <c r="F32" s="48"/>
      <c r="G32" s="49"/>
      <c r="H32" s="62"/>
      <c r="I32" s="32"/>
      <c r="J32" s="62"/>
      <c r="K32" s="32"/>
      <c r="L32" s="62"/>
      <c r="M32" s="32"/>
      <c r="N32" s="62"/>
      <c r="O32" s="32"/>
      <c r="P32" s="62"/>
      <c r="Q32" s="33"/>
      <c r="R32" s="62"/>
      <c r="S32" s="33"/>
    </row>
    <row r="33" spans="1:19" ht="18" customHeight="1">
      <c r="A33" s="50"/>
      <c r="B33" s="51"/>
      <c r="C33" s="52"/>
      <c r="D33" s="52"/>
      <c r="E33" s="52"/>
      <c r="F33" s="53"/>
      <c r="G33" s="54"/>
      <c r="H33" s="63"/>
      <c r="I33" s="38"/>
      <c r="J33" s="63"/>
      <c r="K33" s="38"/>
      <c r="L33" s="63"/>
      <c r="M33" s="38"/>
      <c r="N33" s="63"/>
      <c r="O33" s="38"/>
      <c r="P33" s="63"/>
      <c r="Q33" s="39"/>
      <c r="R33" s="63"/>
      <c r="S33" s="39"/>
    </row>
    <row r="34" spans="1:19" ht="18" customHeight="1">
      <c r="A34" s="40"/>
      <c r="B34" s="41"/>
      <c r="C34" s="42"/>
      <c r="D34" s="42"/>
      <c r="E34" s="42"/>
      <c r="F34" s="44"/>
      <c r="G34" s="45"/>
      <c r="H34" s="27"/>
      <c r="I34" s="28"/>
      <c r="J34" s="27"/>
      <c r="K34" s="28"/>
      <c r="L34" s="27"/>
      <c r="M34" s="28"/>
      <c r="N34" s="27"/>
      <c r="O34" s="28"/>
      <c r="P34" s="27"/>
      <c r="Q34" s="28"/>
      <c r="R34" s="27"/>
      <c r="S34" s="28"/>
    </row>
    <row r="35" spans="1:19" ht="18" customHeight="1">
      <c r="A35" s="46"/>
      <c r="B35" s="55"/>
      <c r="C35" s="47"/>
      <c r="D35" s="56"/>
      <c r="E35" s="47"/>
      <c r="F35" s="48"/>
      <c r="G35" s="49"/>
      <c r="H35" s="62"/>
      <c r="I35" s="32"/>
      <c r="J35" s="62"/>
      <c r="K35" s="32"/>
      <c r="L35" s="62"/>
      <c r="M35" s="32"/>
      <c r="N35" s="62"/>
      <c r="O35" s="32"/>
      <c r="P35" s="62"/>
      <c r="Q35" s="33"/>
      <c r="R35" s="62"/>
      <c r="S35" s="33"/>
    </row>
    <row r="36" spans="1:19" ht="18" customHeight="1">
      <c r="A36" s="50"/>
      <c r="B36" s="51"/>
      <c r="C36" s="52"/>
      <c r="D36" s="52"/>
      <c r="E36" s="52"/>
      <c r="F36" s="53"/>
      <c r="G36" s="54"/>
      <c r="H36" s="63"/>
      <c r="I36" s="38"/>
      <c r="J36" s="63"/>
      <c r="K36" s="38"/>
      <c r="L36" s="63"/>
      <c r="M36" s="38"/>
      <c r="N36" s="63"/>
      <c r="O36" s="38"/>
      <c r="P36" s="63"/>
      <c r="Q36" s="39"/>
      <c r="R36" s="63"/>
      <c r="S36" s="39"/>
    </row>
    <row r="37" spans="1:19" ht="22.05" customHeight="1">
      <c r="A37" s="64"/>
      <c r="B37" s="11"/>
      <c r="C37" s="11"/>
      <c r="D37" s="6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</row>
    <row r="38" spans="1:19" ht="16.2">
      <c r="A38" s="66"/>
      <c r="B38" s="67"/>
      <c r="C38" s="68"/>
      <c r="D38" s="68"/>
      <c r="E38" s="68"/>
      <c r="F38" s="68"/>
      <c r="G38" s="69"/>
      <c r="H38" s="69"/>
      <c r="I38" s="67"/>
      <c r="J38" s="69"/>
      <c r="K38" s="67"/>
      <c r="L38" s="69"/>
      <c r="M38" s="67"/>
      <c r="N38" s="69"/>
      <c r="O38" s="67"/>
      <c r="P38" s="67"/>
      <c r="Q38" s="67"/>
      <c r="R38" s="67"/>
      <c r="S38" s="67"/>
    </row>
    <row r="39" spans="1:19" ht="22.05" customHeight="1">
      <c r="A39" s="70"/>
      <c r="B39" s="67"/>
      <c r="C39" s="68"/>
      <c r="D39" s="68"/>
      <c r="E39" s="68"/>
      <c r="F39" s="68"/>
      <c r="G39" s="67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</row>
    <row r="40" spans="1:19" ht="22.05" customHeight="1">
      <c r="A40" s="70"/>
      <c r="B40" s="68"/>
      <c r="C40" s="68"/>
      <c r="D40" s="68"/>
      <c r="E40" s="68"/>
      <c r="F40" s="68"/>
      <c r="G40" s="68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</row>
    <row r="41" spans="1:19" ht="18" customHeight="1">
      <c r="A41" s="73"/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</row>
    <row r="42" spans="1:19" ht="18" customHeight="1">
      <c r="A42" s="73"/>
      <c r="B42" s="74"/>
      <c r="C42" s="75"/>
      <c r="D42" s="76"/>
      <c r="E42" s="75"/>
      <c r="F42" s="76"/>
      <c r="G42" s="76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</row>
    <row r="43" spans="1:19" ht="18" customHeight="1">
      <c r="A43" s="73"/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</row>
    <row r="44" spans="1:19" ht="18" customHeight="1">
      <c r="A44" s="73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</row>
    <row r="45" spans="1:19" ht="18" customHeight="1">
      <c r="A45" s="73"/>
      <c r="B45" s="77"/>
      <c r="C45" s="75"/>
      <c r="D45" s="76"/>
      <c r="E45" s="75"/>
      <c r="F45" s="76"/>
      <c r="G45" s="78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</row>
    <row r="46" spans="1:19" ht="18" customHeight="1">
      <c r="A46" s="73"/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</row>
    <row r="47" spans="1:19" ht="18" customHeight="1">
      <c r="A47" s="73"/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</row>
    <row r="48" spans="1:19" ht="18" customHeight="1">
      <c r="A48" s="73"/>
      <c r="B48" s="74"/>
      <c r="C48" s="75"/>
      <c r="D48" s="76"/>
      <c r="E48" s="75"/>
      <c r="F48" s="76"/>
      <c r="G48" s="78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</row>
    <row r="49" spans="1:19" ht="18" customHeight="1">
      <c r="A49" s="73"/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</row>
    <row r="50" spans="1:19" ht="18" customHeight="1">
      <c r="A50" s="73"/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</row>
    <row r="51" spans="1:19" ht="18" customHeight="1">
      <c r="A51" s="73"/>
      <c r="B51" s="74"/>
      <c r="C51" s="74"/>
      <c r="D51" s="76"/>
      <c r="E51" s="74"/>
      <c r="F51" s="76"/>
      <c r="G51" s="76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</row>
    <row r="52" spans="1:19" ht="18" customHeight="1">
      <c r="A52" s="73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</row>
    <row r="53" spans="1:19" ht="18" customHeight="1">
      <c r="A53" s="73"/>
      <c r="B53" s="74"/>
      <c r="C53" s="74"/>
      <c r="D53" s="79"/>
      <c r="E53" s="74"/>
      <c r="F53" s="79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</row>
    <row r="54" spans="1:19" ht="18" customHeight="1">
      <c r="A54" s="73"/>
      <c r="B54" s="74"/>
      <c r="C54" s="74"/>
      <c r="D54" s="74"/>
      <c r="E54" s="74"/>
      <c r="F54" s="74"/>
      <c r="G54" s="76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</row>
    <row r="55" spans="1:19" ht="18" customHeight="1">
      <c r="A55" s="73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</row>
    <row r="56" spans="1:19" ht="18" customHeight="1">
      <c r="A56" s="73"/>
      <c r="B56" s="74"/>
      <c r="C56" s="74"/>
      <c r="D56" s="79"/>
      <c r="E56" s="74"/>
      <c r="F56" s="79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</row>
    <row r="57" spans="1:19" ht="18" customHeight="1">
      <c r="A57" s="73"/>
      <c r="B57" s="74"/>
      <c r="C57" s="74"/>
      <c r="D57" s="74"/>
      <c r="E57" s="74"/>
      <c r="F57" s="74"/>
      <c r="G57" s="76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</row>
    <row r="58" spans="1:19" ht="18" customHeight="1">
      <c r="A58" s="73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</row>
    <row r="59" spans="1:19" ht="18" customHeight="1">
      <c r="A59" s="73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</row>
    <row r="60" spans="1:19" ht="18" customHeight="1">
      <c r="A60" s="73"/>
      <c r="B60" s="74"/>
      <c r="C60" s="74"/>
      <c r="D60" s="74"/>
      <c r="E60" s="74"/>
      <c r="F60" s="74"/>
      <c r="G60" s="76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</row>
    <row r="61" spans="1:19" ht="18" customHeight="1">
      <c r="A61" s="73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</row>
    <row r="62" spans="1:19" ht="18" customHeight="1">
      <c r="A62" s="73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</row>
    <row r="63" spans="1:19" ht="18" customHeight="1">
      <c r="A63" s="73"/>
      <c r="B63" s="74"/>
      <c r="C63" s="74"/>
      <c r="D63" s="76"/>
      <c r="E63" s="74"/>
      <c r="F63" s="76"/>
      <c r="G63" s="76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</row>
    <row r="64" spans="1:19" ht="18" customHeight="1">
      <c r="A64" s="73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</row>
    <row r="65" spans="1:19" ht="18" customHeight="1">
      <c r="A65" s="73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</row>
    <row r="66" spans="1:19" ht="18" customHeight="1">
      <c r="A66" s="73"/>
      <c r="B66" s="74"/>
      <c r="C66" s="74"/>
      <c r="D66" s="76"/>
      <c r="E66" s="74"/>
      <c r="F66" s="76"/>
      <c r="G66" s="76"/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</row>
    <row r="67" spans="1:19" ht="18" customHeight="1">
      <c r="A67" s="73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</row>
    <row r="68" spans="1:19" ht="18" customHeight="1">
      <c r="A68" s="73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</row>
    <row r="69" spans="1:19" ht="18" customHeight="1">
      <c r="A69" s="73"/>
      <c r="B69" s="74"/>
      <c r="C69" s="74"/>
      <c r="D69" s="74"/>
      <c r="E69" s="74"/>
      <c r="F69" s="74"/>
      <c r="G69" s="76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</row>
    <row r="70" spans="1:19" ht="18" customHeight="1">
      <c r="A70" s="73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</row>
    <row r="71" spans="1:19" ht="18" customHeight="1">
      <c r="A71" s="73"/>
      <c r="B71" s="74"/>
      <c r="C71" s="74"/>
      <c r="D71" s="79"/>
      <c r="E71" s="74"/>
      <c r="F71" s="79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</row>
    <row r="72" spans="1:19" ht="18" customHeight="1">
      <c r="A72" s="73"/>
      <c r="B72" s="73"/>
      <c r="C72" s="74"/>
      <c r="D72" s="74"/>
      <c r="E72" s="74"/>
      <c r="F72" s="74"/>
      <c r="G72" s="78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</row>
    <row r="73" spans="1:19" ht="18" customHeight="1">
      <c r="A73" s="73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</row>
    <row r="74" spans="1:19" ht="22.05" customHeight="1">
      <c r="A74" s="80"/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</row>
    <row r="75" spans="1:19" ht="16.2">
      <c r="A75" s="66"/>
      <c r="B75" s="67"/>
      <c r="C75" s="68"/>
      <c r="D75" s="68"/>
      <c r="E75" s="68"/>
      <c r="F75" s="68"/>
      <c r="G75" s="69"/>
      <c r="H75" s="69"/>
      <c r="I75" s="67"/>
      <c r="J75" s="69"/>
      <c r="K75" s="67"/>
      <c r="L75" s="69"/>
      <c r="M75" s="67"/>
      <c r="N75" s="69"/>
      <c r="O75" s="67"/>
      <c r="P75" s="67"/>
      <c r="Q75" s="67"/>
      <c r="R75" s="67"/>
      <c r="S75" s="67"/>
    </row>
    <row r="76" spans="1:19" ht="22.05" customHeight="1">
      <c r="A76" s="70"/>
      <c r="B76" s="67"/>
      <c r="C76" s="68"/>
      <c r="D76" s="68"/>
      <c r="E76" s="68"/>
      <c r="F76" s="68"/>
      <c r="G76" s="67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</row>
    <row r="77" spans="1:19" ht="22.05" customHeight="1">
      <c r="A77" s="70"/>
      <c r="B77" s="68"/>
      <c r="C77" s="68"/>
      <c r="D77" s="68"/>
      <c r="E77" s="68"/>
      <c r="F77" s="68"/>
      <c r="G77" s="68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</row>
    <row r="78" spans="1:19" ht="18" customHeight="1">
      <c r="A78" s="73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</row>
    <row r="79" spans="1:19" ht="18" customHeight="1">
      <c r="A79" s="73"/>
      <c r="B79" s="74"/>
      <c r="C79" s="74"/>
      <c r="D79" s="76"/>
      <c r="E79" s="74"/>
      <c r="F79" s="76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</row>
    <row r="80" spans="1:19" ht="18" customHeight="1">
      <c r="A80" s="73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</row>
    <row r="81" spans="1:19" ht="18" customHeight="1">
      <c r="A81" s="73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</row>
    <row r="82" spans="1:19" ht="18" customHeight="1">
      <c r="A82" s="73"/>
      <c r="B82" s="73"/>
      <c r="C82" s="74"/>
      <c r="D82" s="74"/>
      <c r="E82" s="74"/>
      <c r="F82" s="74"/>
      <c r="G82" s="78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</row>
    <row r="83" spans="1:19" ht="18" customHeight="1">
      <c r="A83" s="73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</row>
    <row r="84" spans="1:19" ht="18" customHeight="1">
      <c r="A84" s="73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</row>
    <row r="85" spans="1:19" ht="18" customHeight="1">
      <c r="A85" s="73"/>
      <c r="B85" s="73"/>
      <c r="C85" s="74"/>
      <c r="D85" s="74"/>
      <c r="E85" s="74"/>
      <c r="F85" s="74"/>
      <c r="G85" s="78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</row>
    <row r="86" spans="1:19" ht="18" customHeight="1">
      <c r="A86" s="73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</row>
    <row r="87" spans="1:19" ht="18" customHeight="1">
      <c r="A87" s="73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4"/>
    </row>
    <row r="88" spans="1:19" ht="18" customHeight="1">
      <c r="A88" s="73"/>
      <c r="B88" s="73"/>
      <c r="C88" s="74"/>
      <c r="D88" s="74"/>
      <c r="E88" s="74"/>
      <c r="F88" s="74"/>
      <c r="G88" s="76"/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</row>
    <row r="89" spans="1:19" ht="18" customHeight="1">
      <c r="A89" s="73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  <c r="O89" s="74"/>
      <c r="P89" s="74"/>
      <c r="Q89" s="74"/>
      <c r="R89" s="74"/>
      <c r="S89" s="74"/>
    </row>
    <row r="90" spans="1:19" ht="18" customHeight="1">
      <c r="A90" s="73"/>
      <c r="B90" s="74"/>
      <c r="C90" s="74"/>
      <c r="D90" s="79"/>
      <c r="E90" s="74"/>
      <c r="F90" s="79"/>
      <c r="G90" s="74"/>
      <c r="H90" s="74"/>
      <c r="I90" s="74"/>
      <c r="J90" s="74"/>
      <c r="K90" s="74"/>
      <c r="L90" s="74"/>
      <c r="M90" s="74"/>
      <c r="N90" s="74"/>
      <c r="O90" s="74"/>
      <c r="P90" s="74"/>
      <c r="Q90" s="74"/>
      <c r="R90" s="74"/>
      <c r="S90" s="74"/>
    </row>
    <row r="91" spans="1:19" ht="18" customHeight="1">
      <c r="A91" s="73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  <c r="O91" s="74"/>
      <c r="P91" s="74"/>
      <c r="Q91" s="74"/>
      <c r="R91" s="74"/>
      <c r="S91" s="74"/>
    </row>
    <row r="92" spans="1:19" ht="18" customHeight="1">
      <c r="A92" s="73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</row>
    <row r="93" spans="1:19" ht="18" customHeight="1">
      <c r="A93" s="73"/>
      <c r="B93" s="74"/>
      <c r="C93" s="74"/>
      <c r="D93" s="79"/>
      <c r="E93" s="74"/>
      <c r="F93" s="79"/>
      <c r="G93" s="74"/>
      <c r="H93" s="74"/>
      <c r="I93" s="74"/>
      <c r="J93" s="74"/>
      <c r="K93" s="74"/>
      <c r="L93" s="74"/>
      <c r="M93" s="74"/>
      <c r="N93" s="74"/>
      <c r="O93" s="74"/>
      <c r="P93" s="74"/>
      <c r="Q93" s="74"/>
      <c r="R93" s="74"/>
      <c r="S93" s="74"/>
    </row>
    <row r="94" spans="1:19" ht="18" customHeight="1">
      <c r="A94" s="73"/>
      <c r="B94" s="74"/>
      <c r="C94" s="74"/>
      <c r="D94" s="74"/>
      <c r="E94" s="74"/>
      <c r="F94" s="74"/>
      <c r="G94" s="78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</row>
    <row r="95" spans="1:19" ht="18" customHeight="1">
      <c r="A95" s="73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  <c r="O95" s="74"/>
      <c r="P95" s="74"/>
      <c r="Q95" s="74"/>
      <c r="R95" s="74"/>
      <c r="S95" s="74"/>
    </row>
    <row r="96" spans="1:19" ht="18" customHeight="1">
      <c r="A96" s="73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  <c r="O96" s="74"/>
      <c r="P96" s="74"/>
      <c r="Q96" s="74"/>
      <c r="R96" s="74"/>
      <c r="S96" s="74"/>
    </row>
    <row r="97" spans="1:19" ht="18" customHeight="1">
      <c r="A97" s="73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</row>
    <row r="98" spans="1:19" ht="18" customHeight="1">
      <c r="A98" s="73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</row>
    <row r="99" spans="1:19" ht="18" customHeight="1">
      <c r="A99" s="73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</row>
    <row r="100" spans="1:19" ht="18" customHeight="1">
      <c r="A100" s="73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  <c r="M100" s="74"/>
      <c r="N100" s="74"/>
      <c r="O100" s="74"/>
      <c r="P100" s="74"/>
      <c r="Q100" s="74"/>
      <c r="R100" s="74"/>
      <c r="S100" s="74"/>
    </row>
    <row r="101" spans="1:19" ht="18" customHeight="1">
      <c r="A101" s="73"/>
      <c r="B101" s="74"/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</row>
    <row r="102" spans="1:19" ht="18" customHeight="1">
      <c r="A102" s="73"/>
      <c r="B102" s="74"/>
      <c r="C102" s="74"/>
      <c r="D102" s="74"/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/>
      <c r="Q102" s="74"/>
      <c r="R102" s="74"/>
      <c r="S102" s="74"/>
    </row>
    <row r="103" spans="1:19" ht="18" customHeight="1">
      <c r="A103" s="73"/>
      <c r="B103" s="74"/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  <c r="P103" s="74"/>
      <c r="Q103" s="74"/>
      <c r="R103" s="74"/>
      <c r="S103" s="74"/>
    </row>
    <row r="104" spans="1:19" ht="18" customHeight="1">
      <c r="A104" s="73"/>
      <c r="B104" s="74"/>
      <c r="C104" s="74"/>
      <c r="D104" s="74"/>
      <c r="E104" s="74"/>
      <c r="F104" s="74"/>
      <c r="G104" s="74"/>
      <c r="H104" s="74"/>
      <c r="I104" s="74"/>
      <c r="J104" s="74"/>
      <c r="K104" s="74"/>
      <c r="L104" s="74"/>
      <c r="M104" s="74"/>
      <c r="N104" s="74"/>
      <c r="O104" s="74"/>
      <c r="P104" s="74"/>
      <c r="Q104" s="74"/>
      <c r="R104" s="74"/>
      <c r="S104" s="74"/>
    </row>
    <row r="105" spans="1:19" ht="18" customHeight="1">
      <c r="A105" s="73"/>
      <c r="B105" s="74"/>
      <c r="C105" s="74"/>
      <c r="D105" s="74"/>
      <c r="E105" s="74"/>
      <c r="F105" s="74"/>
      <c r="G105" s="74"/>
      <c r="H105" s="74"/>
      <c r="I105" s="74"/>
      <c r="J105" s="74"/>
      <c r="K105" s="74"/>
      <c r="L105" s="74"/>
      <c r="M105" s="74"/>
      <c r="N105" s="74"/>
      <c r="O105" s="74"/>
      <c r="P105" s="74"/>
      <c r="Q105" s="74"/>
      <c r="R105" s="74"/>
      <c r="S105" s="74"/>
    </row>
    <row r="106" spans="1:19" ht="18" customHeight="1">
      <c r="A106" s="73"/>
      <c r="B106" s="74"/>
      <c r="C106" s="74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4"/>
      <c r="S106" s="74"/>
    </row>
    <row r="107" spans="1:19" ht="18" customHeight="1">
      <c r="A107" s="73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</row>
    <row r="108" spans="1:19" ht="18" customHeight="1">
      <c r="A108" s="73"/>
      <c r="B108" s="74"/>
      <c r="C108" s="74"/>
      <c r="D108" s="79"/>
      <c r="E108" s="74"/>
      <c r="F108" s="79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</row>
    <row r="109" spans="1:19" ht="18" customHeight="1">
      <c r="A109" s="73"/>
      <c r="B109" s="74"/>
      <c r="C109" s="74"/>
      <c r="D109" s="74"/>
      <c r="E109" s="74"/>
      <c r="F109" s="74"/>
      <c r="G109" s="74"/>
      <c r="H109" s="74"/>
      <c r="I109" s="74"/>
      <c r="J109" s="74"/>
      <c r="K109" s="74"/>
      <c r="L109" s="74"/>
      <c r="M109" s="74"/>
      <c r="N109" s="74"/>
      <c r="O109" s="74"/>
      <c r="P109" s="74"/>
      <c r="Q109" s="74"/>
      <c r="R109" s="74"/>
      <c r="S109" s="74"/>
    </row>
    <row r="110" spans="1:19" ht="18" customHeight="1">
      <c r="A110" s="73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</row>
    <row r="111" spans="1:19" ht="22.05" customHeight="1">
      <c r="A111" s="80"/>
      <c r="B111" s="70"/>
      <c r="C111" s="70"/>
      <c r="D111" s="70"/>
      <c r="E111" s="70"/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70"/>
      <c r="R111" s="70"/>
      <c r="S111" s="70"/>
    </row>
  </sheetData>
  <mergeCells count="8">
    <mergeCell ref="A16:A18"/>
    <mergeCell ref="A19:A21"/>
    <mergeCell ref="D1:N1"/>
    <mergeCell ref="Q1:T1"/>
    <mergeCell ref="A4:A6"/>
    <mergeCell ref="A7:A9"/>
    <mergeCell ref="A10:A12"/>
    <mergeCell ref="A13:A15"/>
  </mergeCells>
  <phoneticPr fontId="4"/>
  <printOptions horizontalCentered="1" verticalCentered="1"/>
  <pageMargins left="0" right="0" top="0.39370078740157483" bottom="0" header="0.30000000000000004" footer="0.30000000000000004"/>
  <pageSetup paperSize="9" scale="65" orientation="landscape" r:id="rId1"/>
  <rowBreaks count="1" manualBreakCount="1">
    <brk id="37" max="16383" man="1"/>
  </rowBreaks>
  <colBreaks count="1" manualBreakCount="1">
    <brk id="20" max="1048575" man="1"/>
  </colBreaks>
  <extLst>
    <ext xmlns:mx="http://schemas.microsoft.com/office/mac/excel/2008/main" uri="{64002731-A6B0-56B0-2670-7721B7C09600}">
      <mx:PLV Mode="1" OnePage="0" WScale="77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70C0"/>
  </sheetPr>
  <dimension ref="A1:AB47"/>
  <sheetViews>
    <sheetView view="pageLayout" zoomScaleNormal="98" zoomScaleSheetLayoutView="100" workbookViewId="0">
      <selection activeCell="E10" sqref="E10:L11"/>
    </sheetView>
  </sheetViews>
  <sheetFormatPr defaultColWidth="13" defaultRowHeight="14.4"/>
  <cols>
    <col min="1" max="3" width="3.5" customWidth="1"/>
    <col min="4" max="4" width="4.69921875" customWidth="1"/>
    <col min="5" max="21" width="3.5" customWidth="1"/>
    <col min="22" max="22" width="4.796875" customWidth="1"/>
    <col min="23" max="53" width="3.5" customWidth="1"/>
  </cols>
  <sheetData>
    <row r="1" spans="1:28" ht="13.95" customHeight="1">
      <c r="I1" s="295" t="s">
        <v>6</v>
      </c>
      <c r="J1" s="295"/>
      <c r="K1" s="295"/>
      <c r="L1" s="295"/>
      <c r="M1" s="295"/>
      <c r="N1" s="295"/>
      <c r="O1" s="295"/>
      <c r="P1" s="295"/>
      <c r="Q1" s="295"/>
      <c r="R1" s="295"/>
      <c r="S1" s="295"/>
      <c r="T1" s="295"/>
      <c r="U1" s="295"/>
    </row>
    <row r="2" spans="1:28" ht="13.95" customHeight="1"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4" t="s">
        <v>67</v>
      </c>
      <c r="W2" s="294"/>
      <c r="X2" s="294"/>
      <c r="Y2" s="294"/>
      <c r="Z2" s="294"/>
      <c r="AA2" s="294"/>
      <c r="AB2" s="294"/>
    </row>
    <row r="3" spans="1:28" ht="13.95" customHeight="1">
      <c r="A3" s="235" t="s">
        <v>0</v>
      </c>
      <c r="B3" s="235"/>
      <c r="C3" s="235"/>
      <c r="D3" s="235"/>
      <c r="E3" s="235"/>
      <c r="F3" s="235"/>
      <c r="G3" s="235"/>
      <c r="H3" s="235"/>
      <c r="I3" s="235"/>
      <c r="J3" s="235"/>
      <c r="V3" s="235"/>
      <c r="W3" s="235"/>
      <c r="X3" s="235" t="s">
        <v>7</v>
      </c>
      <c r="Y3" s="235"/>
      <c r="Z3" s="235" t="s">
        <v>8</v>
      </c>
      <c r="AA3" s="235" t="s">
        <v>9</v>
      </c>
      <c r="AB3" s="235" t="s">
        <v>10</v>
      </c>
    </row>
    <row r="4" spans="1:28" ht="13.95" customHeight="1">
      <c r="A4" s="236"/>
      <c r="B4" s="236"/>
      <c r="C4" s="236"/>
      <c r="D4" s="236"/>
      <c r="E4" s="236"/>
      <c r="F4" s="236"/>
      <c r="G4" s="236"/>
      <c r="H4" s="236"/>
      <c r="I4" s="236"/>
      <c r="J4" s="236"/>
      <c r="M4" s="255"/>
      <c r="N4" s="255"/>
      <c r="O4" s="255"/>
      <c r="P4" s="255"/>
      <c r="Q4" s="255"/>
      <c r="R4" s="255"/>
      <c r="V4" s="236"/>
      <c r="W4" s="236"/>
      <c r="X4" s="236"/>
      <c r="Y4" s="236"/>
      <c r="Z4" s="236"/>
      <c r="AA4" s="236"/>
      <c r="AB4" s="236"/>
    </row>
    <row r="5" spans="1:28" ht="13.9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V5" s="81"/>
      <c r="W5" s="81"/>
      <c r="X5" s="81"/>
      <c r="Y5" s="81"/>
      <c r="Z5" s="81"/>
      <c r="AA5" s="81"/>
      <c r="AB5" s="81"/>
    </row>
    <row r="6" spans="1:28" ht="13.95" customHeight="1">
      <c r="A6" s="237" t="s">
        <v>11</v>
      </c>
      <c r="B6" s="238"/>
      <c r="C6" s="239"/>
      <c r="D6" s="224"/>
      <c r="E6" s="225"/>
      <c r="F6" s="225"/>
      <c r="G6" s="225"/>
      <c r="H6" s="225"/>
      <c r="I6" s="225"/>
      <c r="J6" s="225"/>
      <c r="K6" s="225"/>
      <c r="L6" s="226"/>
      <c r="V6" s="81"/>
      <c r="W6" s="81"/>
      <c r="X6" s="81"/>
      <c r="Y6" s="81"/>
      <c r="Z6" s="81"/>
      <c r="AA6" s="81"/>
      <c r="AB6" s="81"/>
    </row>
    <row r="7" spans="1:28" ht="13.95" customHeight="1" thickBot="1">
      <c r="A7" s="243"/>
      <c r="B7" s="244"/>
      <c r="C7" s="245"/>
      <c r="D7" s="227"/>
      <c r="E7" s="228"/>
      <c r="F7" s="228"/>
      <c r="G7" s="228"/>
      <c r="H7" s="228"/>
      <c r="I7" s="228"/>
      <c r="J7" s="228"/>
      <c r="K7" s="228"/>
      <c r="L7" s="229"/>
      <c r="V7" s="81"/>
      <c r="W7" s="81"/>
      <c r="X7" s="81"/>
      <c r="Y7" s="81"/>
      <c r="Z7" s="81"/>
      <c r="AA7" s="81"/>
      <c r="AB7" s="81"/>
    </row>
    <row r="8" spans="1:28" ht="13.95" customHeight="1">
      <c r="A8" s="83"/>
      <c r="B8" s="83"/>
      <c r="C8" s="83"/>
      <c r="D8" s="83"/>
      <c r="E8" s="83"/>
      <c r="F8" s="83"/>
      <c r="G8" s="83"/>
      <c r="H8" s="83"/>
      <c r="I8" s="83"/>
      <c r="J8" s="83"/>
      <c r="V8" s="81"/>
      <c r="W8" s="81"/>
      <c r="X8" s="81"/>
      <c r="Y8" s="81"/>
      <c r="Z8" s="81"/>
      <c r="AA8" s="81"/>
      <c r="AB8" s="81"/>
    </row>
    <row r="9" spans="1:28" ht="16.95" customHeight="1" thickBot="1">
      <c r="A9" s="3" t="s">
        <v>12</v>
      </c>
    </row>
    <row r="10" spans="1:28" ht="13.95" customHeight="1">
      <c r="A10" s="237" t="s">
        <v>60</v>
      </c>
      <c r="B10" s="238"/>
      <c r="C10" s="238"/>
      <c r="D10" s="239"/>
      <c r="E10" s="246">
        <v>0</v>
      </c>
      <c r="F10" s="247"/>
      <c r="G10" s="247"/>
      <c r="H10" s="247"/>
      <c r="I10" s="247"/>
      <c r="J10" s="247"/>
      <c r="K10" s="247"/>
      <c r="L10" s="248"/>
      <c r="R10" s="268" t="s">
        <v>13</v>
      </c>
      <c r="S10" s="269"/>
      <c r="T10" s="269"/>
      <c r="U10" s="269"/>
      <c r="V10" s="231"/>
      <c r="W10" s="231"/>
      <c r="X10" s="231"/>
      <c r="Y10" s="231"/>
      <c r="Z10" s="231"/>
      <c r="AA10" s="231"/>
      <c r="AB10" s="232"/>
    </row>
    <row r="11" spans="1:28" ht="13.95" customHeight="1">
      <c r="A11" s="240"/>
      <c r="B11" s="241"/>
      <c r="C11" s="241"/>
      <c r="D11" s="242"/>
      <c r="E11" s="249"/>
      <c r="F11" s="250"/>
      <c r="G11" s="250"/>
      <c r="H11" s="250"/>
      <c r="I11" s="250"/>
      <c r="J11" s="250"/>
      <c r="K11" s="250"/>
      <c r="L11" s="251"/>
      <c r="R11" s="270"/>
      <c r="S11" s="271"/>
      <c r="T11" s="271"/>
      <c r="U11" s="271"/>
      <c r="V11" s="233"/>
      <c r="W11" s="233"/>
      <c r="X11" s="233"/>
      <c r="Y11" s="233"/>
      <c r="Z11" s="233"/>
      <c r="AA11" s="233"/>
      <c r="AB11" s="234"/>
    </row>
    <row r="12" spans="1:28" ht="13.95" customHeight="1">
      <c r="A12" s="240" t="s">
        <v>148</v>
      </c>
      <c r="B12" s="241"/>
      <c r="C12" s="241"/>
      <c r="D12" s="242"/>
      <c r="E12" s="252">
        <f>E10*0.1</f>
        <v>0</v>
      </c>
      <c r="F12" s="253"/>
      <c r="G12" s="253"/>
      <c r="H12" s="253"/>
      <c r="I12" s="253"/>
      <c r="J12" s="253"/>
      <c r="K12" s="253"/>
      <c r="L12" s="254"/>
      <c r="R12" s="270" t="s">
        <v>14</v>
      </c>
      <c r="S12" s="271"/>
      <c r="T12" s="271"/>
      <c r="U12" s="271"/>
      <c r="V12" s="233"/>
      <c r="W12" s="233"/>
      <c r="X12" s="233"/>
      <c r="Y12" s="233"/>
      <c r="Z12" s="233"/>
      <c r="AA12" s="233"/>
      <c r="AB12" s="234"/>
    </row>
    <row r="13" spans="1:28" ht="13.95" customHeight="1">
      <c r="A13" s="240"/>
      <c r="B13" s="241"/>
      <c r="C13" s="241"/>
      <c r="D13" s="242"/>
      <c r="E13" s="252"/>
      <c r="F13" s="253"/>
      <c r="G13" s="253"/>
      <c r="H13" s="253"/>
      <c r="I13" s="253"/>
      <c r="J13" s="253"/>
      <c r="K13" s="253"/>
      <c r="L13" s="254"/>
      <c r="R13" s="270"/>
      <c r="S13" s="271"/>
      <c r="T13" s="271"/>
      <c r="U13" s="271"/>
      <c r="V13" s="233"/>
      <c r="W13" s="233"/>
      <c r="X13" s="233"/>
      <c r="Y13" s="233"/>
      <c r="Z13" s="233"/>
      <c r="AA13" s="233"/>
      <c r="AB13" s="234"/>
    </row>
    <row r="14" spans="1:28" ht="13.95" customHeight="1">
      <c r="A14" s="240" t="s">
        <v>61</v>
      </c>
      <c r="B14" s="241"/>
      <c r="C14" s="241"/>
      <c r="D14" s="242"/>
      <c r="E14" s="252">
        <f>SUM(E10+E12)</f>
        <v>0</v>
      </c>
      <c r="F14" s="253"/>
      <c r="G14" s="253"/>
      <c r="H14" s="253"/>
      <c r="I14" s="253"/>
      <c r="J14" s="253"/>
      <c r="K14" s="253"/>
      <c r="L14" s="254"/>
      <c r="R14" s="270" t="s">
        <v>15</v>
      </c>
      <c r="S14" s="271"/>
      <c r="T14" s="271"/>
      <c r="U14" s="271"/>
      <c r="V14" s="4"/>
      <c r="W14" s="233"/>
      <c r="X14" s="233"/>
      <c r="Y14" s="233"/>
      <c r="Z14" s="233"/>
      <c r="AA14" s="233"/>
      <c r="AB14" s="234"/>
    </row>
    <row r="15" spans="1:28" ht="13.95" customHeight="1" thickBot="1">
      <c r="A15" s="243"/>
      <c r="B15" s="244"/>
      <c r="C15" s="244"/>
      <c r="D15" s="245"/>
      <c r="E15" s="265"/>
      <c r="F15" s="266"/>
      <c r="G15" s="266"/>
      <c r="H15" s="266"/>
      <c r="I15" s="266"/>
      <c r="J15" s="266"/>
      <c r="K15" s="266"/>
      <c r="L15" s="267"/>
      <c r="R15" s="270"/>
      <c r="S15" s="271"/>
      <c r="T15" s="271"/>
      <c r="U15" s="271"/>
      <c r="V15" s="4"/>
      <c r="W15" s="233"/>
      <c r="X15" s="233"/>
      <c r="Y15" s="233"/>
      <c r="Z15" s="233"/>
      <c r="AA15" s="233"/>
      <c r="AB15" s="234"/>
    </row>
    <row r="16" spans="1:28" ht="13.95" customHeight="1">
      <c r="A16" s="237" t="s">
        <v>26</v>
      </c>
      <c r="B16" s="238"/>
      <c r="C16" s="238"/>
      <c r="D16" s="239"/>
      <c r="E16" s="262"/>
      <c r="F16" s="263"/>
      <c r="G16" s="263"/>
      <c r="H16" s="263"/>
      <c r="I16" s="263"/>
      <c r="J16" s="263"/>
      <c r="K16" s="263"/>
      <c r="L16" s="264"/>
      <c r="R16" s="270" t="s">
        <v>16</v>
      </c>
      <c r="S16" s="271"/>
      <c r="T16" s="271"/>
      <c r="U16" s="271"/>
      <c r="V16" s="233"/>
      <c r="W16" s="233"/>
      <c r="X16" s="233"/>
      <c r="Y16" s="233"/>
      <c r="Z16" s="233"/>
      <c r="AA16" s="4"/>
      <c r="AB16" s="5"/>
    </row>
    <row r="17" spans="1:28" ht="13.95" customHeight="1" thickBot="1">
      <c r="A17" s="240"/>
      <c r="B17" s="241"/>
      <c r="C17" s="241"/>
      <c r="D17" s="242"/>
      <c r="E17" s="252"/>
      <c r="F17" s="253"/>
      <c r="G17" s="253"/>
      <c r="H17" s="253"/>
      <c r="I17" s="253"/>
      <c r="J17" s="253"/>
      <c r="K17" s="253"/>
      <c r="L17" s="254"/>
      <c r="R17" s="272"/>
      <c r="S17" s="273"/>
      <c r="T17" s="273"/>
      <c r="U17" s="273"/>
      <c r="V17" s="292"/>
      <c r="W17" s="292"/>
      <c r="X17" s="292"/>
      <c r="Y17" s="292"/>
      <c r="Z17" s="292"/>
      <c r="AA17" s="6"/>
      <c r="AB17" s="7"/>
    </row>
    <row r="18" spans="1:28" ht="13.95" customHeight="1">
      <c r="A18" s="240" t="s">
        <v>27</v>
      </c>
      <c r="B18" s="241"/>
      <c r="C18" s="241"/>
      <c r="D18" s="242"/>
      <c r="E18" s="252"/>
      <c r="F18" s="253"/>
      <c r="G18" s="253"/>
      <c r="H18" s="253"/>
      <c r="I18" s="253"/>
      <c r="J18" s="253"/>
      <c r="K18" s="253"/>
      <c r="L18" s="254"/>
    </row>
    <row r="19" spans="1:28" ht="13.95" customHeight="1" thickBot="1">
      <c r="A19" s="243"/>
      <c r="B19" s="244"/>
      <c r="C19" s="244"/>
      <c r="D19" s="245"/>
      <c r="E19" s="265"/>
      <c r="F19" s="266"/>
      <c r="G19" s="266"/>
      <c r="H19" s="266"/>
      <c r="I19" s="266"/>
      <c r="J19" s="266"/>
      <c r="K19" s="266"/>
      <c r="L19" s="267"/>
    </row>
    <row r="20" spans="1:28" ht="9" customHeight="1">
      <c r="B20" s="313" t="s">
        <v>106</v>
      </c>
      <c r="C20" s="313"/>
      <c r="D20" s="313"/>
    </row>
    <row r="21" spans="1:28" ht="9" customHeight="1">
      <c r="B21" s="314"/>
      <c r="C21" s="314"/>
      <c r="D21" s="314"/>
    </row>
    <row r="22" spans="1:28" ht="9" customHeight="1">
      <c r="A22" s="293" t="s">
        <v>8</v>
      </c>
      <c r="B22" s="293"/>
      <c r="C22" s="293" t="s">
        <v>10</v>
      </c>
      <c r="D22" s="293"/>
      <c r="E22" s="293" t="s">
        <v>30</v>
      </c>
      <c r="F22" s="293"/>
      <c r="G22" s="293"/>
      <c r="H22" s="293"/>
      <c r="I22" s="293"/>
      <c r="J22" s="293"/>
      <c r="K22" s="293"/>
      <c r="L22" s="293"/>
      <c r="M22" s="293"/>
      <c r="N22" s="293"/>
      <c r="O22" s="293" t="s">
        <v>31</v>
      </c>
      <c r="P22" s="293"/>
      <c r="Q22" s="293" t="s">
        <v>32</v>
      </c>
      <c r="R22" s="293"/>
      <c r="S22" s="293" t="s">
        <v>33</v>
      </c>
      <c r="T22" s="293"/>
      <c r="U22" s="293"/>
      <c r="V22" s="293" t="s">
        <v>35</v>
      </c>
      <c r="W22" s="293"/>
      <c r="X22" s="293"/>
      <c r="Y22" s="293"/>
      <c r="Z22" s="293" t="s">
        <v>34</v>
      </c>
      <c r="AA22" s="293"/>
      <c r="AB22" s="293"/>
    </row>
    <row r="23" spans="1:28" ht="9" customHeight="1">
      <c r="A23" s="293"/>
      <c r="B23" s="293"/>
      <c r="C23" s="293"/>
      <c r="D23" s="293"/>
      <c r="E23" s="293"/>
      <c r="F23" s="293"/>
      <c r="G23" s="293"/>
      <c r="H23" s="293"/>
      <c r="I23" s="293"/>
      <c r="J23" s="293"/>
      <c r="K23" s="293"/>
      <c r="L23" s="293"/>
      <c r="M23" s="293"/>
      <c r="N23" s="293"/>
      <c r="O23" s="293"/>
      <c r="P23" s="293"/>
      <c r="Q23" s="293"/>
      <c r="R23" s="293"/>
      <c r="S23" s="293"/>
      <c r="T23" s="293"/>
      <c r="U23" s="293"/>
      <c r="V23" s="293"/>
      <c r="W23" s="293"/>
      <c r="X23" s="293"/>
      <c r="Y23" s="293"/>
      <c r="Z23" s="293"/>
      <c r="AA23" s="293"/>
      <c r="AB23" s="293"/>
    </row>
    <row r="24" spans="1:28" ht="9" customHeight="1">
      <c r="A24" s="293"/>
      <c r="B24" s="293"/>
      <c r="C24" s="293"/>
      <c r="D24" s="293"/>
      <c r="E24" s="293"/>
      <c r="F24" s="293"/>
      <c r="G24" s="293"/>
      <c r="H24" s="293"/>
      <c r="I24" s="293"/>
      <c r="J24" s="293"/>
      <c r="K24" s="293"/>
      <c r="L24" s="293"/>
      <c r="M24" s="293"/>
      <c r="N24" s="293"/>
      <c r="O24" s="293"/>
      <c r="P24" s="293"/>
      <c r="Q24" s="293"/>
      <c r="R24" s="293"/>
      <c r="S24" s="316"/>
      <c r="T24" s="316"/>
      <c r="U24" s="316"/>
      <c r="V24" s="315">
        <f>SUM(O24*S24)</f>
        <v>0</v>
      </c>
      <c r="W24" s="315"/>
      <c r="X24" s="315"/>
      <c r="Y24" s="315"/>
      <c r="Z24" s="293"/>
      <c r="AA24" s="293"/>
      <c r="AB24" s="293"/>
    </row>
    <row r="25" spans="1:28" ht="9" customHeight="1">
      <c r="A25" s="293"/>
      <c r="B25" s="293"/>
      <c r="C25" s="293"/>
      <c r="D25" s="293"/>
      <c r="E25" s="293"/>
      <c r="F25" s="293"/>
      <c r="G25" s="293"/>
      <c r="H25" s="293"/>
      <c r="I25" s="293"/>
      <c r="J25" s="293"/>
      <c r="K25" s="293"/>
      <c r="L25" s="293"/>
      <c r="M25" s="293"/>
      <c r="N25" s="293"/>
      <c r="O25" s="293"/>
      <c r="P25" s="293"/>
      <c r="Q25" s="293"/>
      <c r="R25" s="293"/>
      <c r="S25" s="316"/>
      <c r="T25" s="316"/>
      <c r="U25" s="316"/>
      <c r="V25" s="315"/>
      <c r="W25" s="315"/>
      <c r="X25" s="315"/>
      <c r="Y25" s="315"/>
      <c r="Z25" s="293"/>
      <c r="AA25" s="293"/>
      <c r="AB25" s="293"/>
    </row>
    <row r="26" spans="1:28" ht="9" customHeight="1">
      <c r="A26" s="293"/>
      <c r="B26" s="293"/>
      <c r="C26" s="293"/>
      <c r="D26" s="293"/>
      <c r="E26" s="293"/>
      <c r="F26" s="293"/>
      <c r="G26" s="293"/>
      <c r="H26" s="293"/>
      <c r="I26" s="293"/>
      <c r="J26" s="293"/>
      <c r="K26" s="293"/>
      <c r="L26" s="293"/>
      <c r="M26" s="293"/>
      <c r="N26" s="293"/>
      <c r="O26" s="293"/>
      <c r="P26" s="293"/>
      <c r="Q26" s="293"/>
      <c r="R26" s="293"/>
      <c r="S26" s="316"/>
      <c r="T26" s="316"/>
      <c r="U26" s="316"/>
      <c r="V26" s="315">
        <f t="shared" ref="V26" si="0">SUM(O26*S26)</f>
        <v>0</v>
      </c>
      <c r="W26" s="315"/>
      <c r="X26" s="315"/>
      <c r="Y26" s="315"/>
      <c r="Z26" s="293"/>
      <c r="AA26" s="293"/>
      <c r="AB26" s="293"/>
    </row>
    <row r="27" spans="1:28" ht="9" customHeight="1">
      <c r="A27" s="293"/>
      <c r="B27" s="293"/>
      <c r="C27" s="293"/>
      <c r="D27" s="293"/>
      <c r="E27" s="293"/>
      <c r="F27" s="293"/>
      <c r="G27" s="293"/>
      <c r="H27" s="293"/>
      <c r="I27" s="293"/>
      <c r="J27" s="293"/>
      <c r="K27" s="293"/>
      <c r="L27" s="293"/>
      <c r="M27" s="293"/>
      <c r="N27" s="293"/>
      <c r="O27" s="293"/>
      <c r="P27" s="293"/>
      <c r="Q27" s="293"/>
      <c r="R27" s="293"/>
      <c r="S27" s="316"/>
      <c r="T27" s="316"/>
      <c r="U27" s="316"/>
      <c r="V27" s="315"/>
      <c r="W27" s="315"/>
      <c r="X27" s="315"/>
      <c r="Y27" s="315"/>
      <c r="Z27" s="293"/>
      <c r="AA27" s="293"/>
      <c r="AB27" s="293"/>
    </row>
    <row r="28" spans="1:28" ht="9" customHeight="1">
      <c r="A28" s="293"/>
      <c r="B28" s="293"/>
      <c r="C28" s="293"/>
      <c r="D28" s="293"/>
      <c r="E28" s="293"/>
      <c r="F28" s="293"/>
      <c r="G28" s="293"/>
      <c r="H28" s="293"/>
      <c r="I28" s="293"/>
      <c r="J28" s="293"/>
      <c r="K28" s="293"/>
      <c r="L28" s="293"/>
      <c r="M28" s="293"/>
      <c r="N28" s="293"/>
      <c r="O28" s="293"/>
      <c r="P28" s="293"/>
      <c r="Q28" s="293"/>
      <c r="R28" s="293"/>
      <c r="S28" s="316"/>
      <c r="T28" s="316"/>
      <c r="U28" s="316"/>
      <c r="V28" s="315">
        <f t="shared" ref="V28" si="1">SUM(O28*S28)</f>
        <v>0</v>
      </c>
      <c r="W28" s="315"/>
      <c r="X28" s="315"/>
      <c r="Y28" s="315"/>
      <c r="Z28" s="293"/>
      <c r="AA28" s="293"/>
      <c r="AB28" s="293"/>
    </row>
    <row r="29" spans="1:28" ht="9" customHeight="1">
      <c r="A29" s="293"/>
      <c r="B29" s="293"/>
      <c r="C29" s="293"/>
      <c r="D29" s="293"/>
      <c r="E29" s="293"/>
      <c r="F29" s="293"/>
      <c r="G29" s="293"/>
      <c r="H29" s="293"/>
      <c r="I29" s="293"/>
      <c r="J29" s="293"/>
      <c r="K29" s="293"/>
      <c r="L29" s="293"/>
      <c r="M29" s="293"/>
      <c r="N29" s="293"/>
      <c r="O29" s="293"/>
      <c r="P29" s="293"/>
      <c r="Q29" s="293"/>
      <c r="R29" s="293"/>
      <c r="S29" s="316"/>
      <c r="T29" s="316"/>
      <c r="U29" s="316"/>
      <c r="V29" s="315"/>
      <c r="W29" s="315"/>
      <c r="X29" s="315"/>
      <c r="Y29" s="315"/>
      <c r="Z29" s="293"/>
      <c r="AA29" s="293"/>
      <c r="AB29" s="293"/>
    </row>
    <row r="30" spans="1:28" ht="9" customHeight="1">
      <c r="A30" s="293"/>
      <c r="B30" s="293"/>
      <c r="C30" s="293"/>
      <c r="D30" s="293"/>
      <c r="E30" s="293"/>
      <c r="F30" s="293"/>
      <c r="G30" s="293"/>
      <c r="H30" s="293"/>
      <c r="I30" s="293"/>
      <c r="J30" s="293"/>
      <c r="K30" s="293"/>
      <c r="L30" s="293"/>
      <c r="M30" s="293"/>
      <c r="N30" s="293"/>
      <c r="O30" s="293"/>
      <c r="P30" s="293"/>
      <c r="Q30" s="293"/>
      <c r="R30" s="293"/>
      <c r="S30" s="316"/>
      <c r="T30" s="316"/>
      <c r="U30" s="316"/>
      <c r="V30" s="315">
        <f t="shared" ref="V30" si="2">SUM(O30*S30)</f>
        <v>0</v>
      </c>
      <c r="W30" s="315"/>
      <c r="X30" s="315"/>
      <c r="Y30" s="315"/>
      <c r="Z30" s="293"/>
      <c r="AA30" s="293"/>
      <c r="AB30" s="293"/>
    </row>
    <row r="31" spans="1:28" ht="9" customHeight="1">
      <c r="A31" s="293"/>
      <c r="B31" s="293"/>
      <c r="C31" s="293"/>
      <c r="D31" s="293"/>
      <c r="E31" s="293"/>
      <c r="F31" s="293"/>
      <c r="G31" s="293"/>
      <c r="H31" s="293"/>
      <c r="I31" s="293"/>
      <c r="J31" s="293"/>
      <c r="K31" s="293"/>
      <c r="L31" s="293"/>
      <c r="M31" s="293"/>
      <c r="N31" s="293"/>
      <c r="O31" s="293"/>
      <c r="P31" s="293"/>
      <c r="Q31" s="293"/>
      <c r="R31" s="293"/>
      <c r="S31" s="316"/>
      <c r="T31" s="316"/>
      <c r="U31" s="316"/>
      <c r="V31" s="315"/>
      <c r="W31" s="315"/>
      <c r="X31" s="315"/>
      <c r="Y31" s="315"/>
      <c r="Z31" s="293"/>
      <c r="AA31" s="293"/>
      <c r="AB31" s="293"/>
    </row>
    <row r="32" spans="1:28" ht="9" customHeight="1">
      <c r="A32" s="293"/>
      <c r="B32" s="293"/>
      <c r="C32" s="293"/>
      <c r="D32" s="293"/>
      <c r="E32" s="293" t="s">
        <v>65</v>
      </c>
      <c r="F32" s="293"/>
      <c r="G32" s="293"/>
      <c r="H32" s="293"/>
      <c r="I32" s="293"/>
      <c r="J32" s="293"/>
      <c r="K32" s="293"/>
      <c r="L32" s="293"/>
      <c r="M32" s="293"/>
      <c r="N32" s="293"/>
      <c r="O32" s="293"/>
      <c r="P32" s="293"/>
      <c r="Q32" s="293"/>
      <c r="R32" s="293"/>
      <c r="S32" s="316"/>
      <c r="T32" s="316"/>
      <c r="U32" s="316"/>
      <c r="V32" s="315">
        <f t="shared" ref="V32" si="3">SUM(O32*S32)</f>
        <v>0</v>
      </c>
      <c r="W32" s="315"/>
      <c r="X32" s="315"/>
      <c r="Y32" s="315"/>
      <c r="Z32" s="293"/>
      <c r="AA32" s="293"/>
      <c r="AB32" s="293"/>
    </row>
    <row r="33" spans="1:28" ht="9" customHeight="1">
      <c r="A33" s="293"/>
      <c r="B33" s="293"/>
      <c r="C33" s="293"/>
      <c r="D33" s="293"/>
      <c r="E33" s="293"/>
      <c r="F33" s="293"/>
      <c r="G33" s="293"/>
      <c r="H33" s="293"/>
      <c r="I33" s="293"/>
      <c r="J33" s="293"/>
      <c r="K33" s="293"/>
      <c r="L33" s="293"/>
      <c r="M33" s="293"/>
      <c r="N33" s="293"/>
      <c r="O33" s="293"/>
      <c r="P33" s="293"/>
      <c r="Q33" s="293"/>
      <c r="R33" s="293"/>
      <c r="S33" s="316"/>
      <c r="T33" s="316"/>
      <c r="U33" s="316"/>
      <c r="V33" s="315"/>
      <c r="W33" s="315"/>
      <c r="X33" s="315"/>
      <c r="Y33" s="315"/>
      <c r="Z33" s="293"/>
      <c r="AA33" s="293"/>
      <c r="AB33" s="293"/>
    </row>
    <row r="34" spans="1:28" ht="9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5"/>
      <c r="T34" s="85"/>
      <c r="U34" s="85"/>
      <c r="V34" s="85"/>
      <c r="W34" s="85"/>
      <c r="X34" s="85"/>
      <c r="Y34" s="85"/>
      <c r="Z34" s="84"/>
      <c r="AA34" s="84"/>
      <c r="AB34" s="84"/>
    </row>
    <row r="35" spans="1:28" ht="16.05" customHeight="1">
      <c r="A35" s="3" t="s">
        <v>62</v>
      </c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7"/>
      <c r="T35" s="87"/>
      <c r="U35" s="87"/>
      <c r="V35" s="87"/>
      <c r="W35" s="87"/>
      <c r="X35" s="87"/>
      <c r="Y35" s="87"/>
      <c r="Z35" s="86"/>
      <c r="AA35" s="86"/>
      <c r="AB35" s="86"/>
    </row>
    <row r="36" spans="1:28" ht="9" customHeight="1">
      <c r="A36" s="241" t="s">
        <v>17</v>
      </c>
      <c r="B36" s="241"/>
      <c r="C36" s="241"/>
      <c r="D36" s="241"/>
      <c r="E36" s="287"/>
      <c r="F36" s="288"/>
      <c r="G36" s="288"/>
      <c r="H36" s="288"/>
      <c r="I36" s="288"/>
      <c r="J36" s="288"/>
      <c r="K36" s="288"/>
      <c r="L36" s="289"/>
      <c r="M36" s="86"/>
      <c r="N36" s="86"/>
      <c r="O36" s="86"/>
      <c r="P36" s="86"/>
      <c r="Q36" s="86"/>
      <c r="R36" s="86"/>
      <c r="S36" s="87"/>
      <c r="T36" s="87"/>
      <c r="U36" s="87"/>
      <c r="V36" s="87"/>
      <c r="W36" s="87"/>
      <c r="X36" s="87"/>
      <c r="Y36" s="87"/>
      <c r="Z36" s="86"/>
      <c r="AA36" s="86"/>
      <c r="AB36" s="86"/>
    </row>
    <row r="37" spans="1:28" ht="13.05" customHeight="1">
      <c r="A37" s="241"/>
      <c r="B37" s="241"/>
      <c r="C37" s="241"/>
      <c r="D37" s="241"/>
      <c r="E37" s="290"/>
      <c r="F37" s="250"/>
      <c r="G37" s="250"/>
      <c r="H37" s="250"/>
      <c r="I37" s="250"/>
      <c r="J37" s="250"/>
      <c r="K37" s="250"/>
      <c r="L37" s="291"/>
      <c r="M37" s="86"/>
      <c r="N37" s="86"/>
      <c r="O37" s="86"/>
      <c r="P37" s="86"/>
      <c r="Q37" s="86"/>
      <c r="R37" s="86"/>
      <c r="S37" s="87"/>
      <c r="T37" s="87"/>
      <c r="U37" s="87"/>
      <c r="V37" s="87"/>
      <c r="W37" s="87"/>
      <c r="X37" s="87"/>
      <c r="Y37" s="87"/>
      <c r="Z37" s="86"/>
      <c r="AA37" s="86"/>
      <c r="AB37" s="86"/>
    </row>
    <row r="38" spans="1:28" ht="13.05" customHeight="1">
      <c r="A38" s="274" t="s">
        <v>66</v>
      </c>
      <c r="B38" s="308"/>
      <c r="C38" s="309"/>
      <c r="D38" s="310"/>
      <c r="E38" s="287"/>
      <c r="F38" s="288"/>
      <c r="G38" s="288"/>
      <c r="H38" s="288"/>
      <c r="I38" s="288"/>
      <c r="J38" s="288"/>
      <c r="K38" s="288"/>
      <c r="L38" s="289"/>
      <c r="M38" s="86"/>
      <c r="N38" s="86"/>
      <c r="O38" s="86"/>
      <c r="P38" s="86"/>
      <c r="Q38" s="86"/>
      <c r="R38" s="86"/>
      <c r="S38" s="87"/>
      <c r="T38" s="87"/>
      <c r="U38" s="87"/>
      <c r="V38" s="87"/>
      <c r="W38" s="87"/>
      <c r="X38" s="87"/>
      <c r="Y38" s="87"/>
      <c r="Z38" s="86"/>
      <c r="AA38" s="86"/>
      <c r="AB38" s="86"/>
    </row>
    <row r="39" spans="1:28" ht="13.05" customHeight="1">
      <c r="A39" s="275"/>
      <c r="B39" s="311"/>
      <c r="C39" s="236"/>
      <c r="D39" s="312"/>
      <c r="E39" s="290"/>
      <c r="F39" s="250"/>
      <c r="G39" s="250"/>
      <c r="H39" s="250"/>
      <c r="I39" s="250"/>
      <c r="J39" s="250"/>
      <c r="K39" s="250"/>
      <c r="L39" s="291"/>
      <c r="M39" s="86"/>
      <c r="N39" s="86"/>
      <c r="O39" s="86"/>
      <c r="P39" s="86"/>
      <c r="Q39" s="86"/>
      <c r="R39" s="86"/>
      <c r="S39" s="87"/>
      <c r="T39" s="87"/>
      <c r="U39" s="87"/>
      <c r="V39" s="87"/>
      <c r="W39" s="87"/>
      <c r="X39" s="87"/>
      <c r="Y39" s="87"/>
      <c r="Z39" s="86"/>
      <c r="AA39" s="86"/>
      <c r="AB39" s="86"/>
    </row>
    <row r="40" spans="1:28" ht="12" customHeight="1">
      <c r="A40" s="275"/>
      <c r="B40" s="286"/>
      <c r="C40" s="286"/>
      <c r="D40" s="286"/>
      <c r="E40" s="280"/>
      <c r="F40" s="281"/>
      <c r="G40" s="281"/>
      <c r="H40" s="281"/>
      <c r="I40" s="281"/>
      <c r="J40" s="281"/>
      <c r="K40" s="281"/>
      <c r="L40" s="2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</row>
    <row r="41" spans="1:28" ht="12" customHeight="1">
      <c r="A41" s="275"/>
      <c r="B41" s="286"/>
      <c r="C41" s="286"/>
      <c r="D41" s="286"/>
      <c r="E41" s="283"/>
      <c r="F41" s="284"/>
      <c r="G41" s="284"/>
      <c r="H41" s="284"/>
      <c r="I41" s="284"/>
      <c r="J41" s="284"/>
      <c r="K41" s="284"/>
      <c r="L41" s="285"/>
    </row>
    <row r="42" spans="1:28" ht="13.95" customHeight="1">
      <c r="A42" s="275"/>
      <c r="B42" s="286"/>
      <c r="C42" s="286"/>
      <c r="D42" s="286"/>
      <c r="E42" s="280"/>
      <c r="F42" s="281"/>
      <c r="G42" s="281"/>
      <c r="H42" s="281"/>
      <c r="I42" s="281"/>
      <c r="J42" s="281"/>
      <c r="K42" s="281"/>
      <c r="L42" s="282"/>
      <c r="S42" s="241" t="s">
        <v>22</v>
      </c>
      <c r="T42" s="241"/>
      <c r="U42" s="241" t="s">
        <v>21</v>
      </c>
      <c r="V42" s="241"/>
      <c r="W42" s="241" t="s">
        <v>20</v>
      </c>
      <c r="X42" s="241"/>
      <c r="Y42" s="241" t="s">
        <v>19</v>
      </c>
      <c r="Z42" s="241"/>
      <c r="AA42" s="241" t="s">
        <v>19</v>
      </c>
      <c r="AB42" s="241"/>
    </row>
    <row r="43" spans="1:28" ht="13.95" customHeight="1">
      <c r="A43" s="276"/>
      <c r="B43" s="286"/>
      <c r="C43" s="286"/>
      <c r="D43" s="286"/>
      <c r="E43" s="283"/>
      <c r="F43" s="284"/>
      <c r="G43" s="284"/>
      <c r="H43" s="284"/>
      <c r="I43" s="284"/>
      <c r="J43" s="284"/>
      <c r="K43" s="284"/>
      <c r="L43" s="285"/>
      <c r="S43" s="302"/>
      <c r="T43" s="303"/>
      <c r="U43" s="302"/>
      <c r="V43" s="303"/>
      <c r="W43" s="302"/>
      <c r="X43" s="303"/>
      <c r="Y43" s="302"/>
      <c r="Z43" s="303"/>
      <c r="AA43" s="302"/>
      <c r="AB43" s="303"/>
    </row>
    <row r="44" spans="1:28" ht="13.95" customHeight="1">
      <c r="A44" s="296" t="s">
        <v>18</v>
      </c>
      <c r="B44" s="296"/>
      <c r="C44" s="296"/>
      <c r="D44" s="296"/>
      <c r="E44" s="280"/>
      <c r="F44" s="281"/>
      <c r="G44" s="281"/>
      <c r="H44" s="281"/>
      <c r="I44" s="281"/>
      <c r="J44" s="281"/>
      <c r="K44" s="281"/>
      <c r="L44" s="282"/>
      <c r="S44" s="304"/>
      <c r="T44" s="305"/>
      <c r="U44" s="304"/>
      <c r="V44" s="305"/>
      <c r="W44" s="304"/>
      <c r="X44" s="305"/>
      <c r="Y44" s="304"/>
      <c r="Z44" s="305"/>
      <c r="AA44" s="304"/>
      <c r="AB44" s="305"/>
    </row>
    <row r="45" spans="1:28" ht="13.95" customHeight="1">
      <c r="A45" s="296"/>
      <c r="B45" s="296"/>
      <c r="C45" s="296"/>
      <c r="D45" s="296"/>
      <c r="E45" s="283"/>
      <c r="F45" s="284"/>
      <c r="G45" s="284"/>
      <c r="H45" s="284"/>
      <c r="I45" s="284"/>
      <c r="J45" s="284"/>
      <c r="K45" s="284"/>
      <c r="L45" s="285"/>
      <c r="S45" s="306"/>
      <c r="T45" s="307"/>
      <c r="U45" s="306"/>
      <c r="V45" s="307"/>
      <c r="W45" s="306"/>
      <c r="X45" s="307"/>
      <c r="Y45" s="306"/>
      <c r="Z45" s="307"/>
      <c r="AA45" s="306"/>
      <c r="AB45" s="307"/>
    </row>
    <row r="46" spans="1:28" ht="6" customHeight="1"/>
    <row r="47" spans="1:28" ht="9" customHeight="1"/>
  </sheetData>
  <mergeCells count="102">
    <mergeCell ref="M4:R4"/>
    <mergeCell ref="A6:C7"/>
    <mergeCell ref="A10:D11"/>
    <mergeCell ref="E10:L11"/>
    <mergeCell ref="R10:U11"/>
    <mergeCell ref="I1:U2"/>
    <mergeCell ref="V2:AB2"/>
    <mergeCell ref="A3:J4"/>
    <mergeCell ref="V3:V4"/>
    <mergeCell ref="W3:W4"/>
    <mergeCell ref="X3:X4"/>
    <mergeCell ref="Y3:Y4"/>
    <mergeCell ref="Z3:Z4"/>
    <mergeCell ref="AA3:AA4"/>
    <mergeCell ref="AB3:AB4"/>
    <mergeCell ref="D6:L7"/>
    <mergeCell ref="A16:D17"/>
    <mergeCell ref="E16:L17"/>
    <mergeCell ref="R16:U17"/>
    <mergeCell ref="V16:Z17"/>
    <mergeCell ref="A18:D19"/>
    <mergeCell ref="E18:L19"/>
    <mergeCell ref="V10:AB11"/>
    <mergeCell ref="A12:D13"/>
    <mergeCell ref="E12:L13"/>
    <mergeCell ref="R12:U13"/>
    <mergeCell ref="V12:AB13"/>
    <mergeCell ref="A14:D15"/>
    <mergeCell ref="E14:L15"/>
    <mergeCell ref="R14:U15"/>
    <mergeCell ref="W14:AB14"/>
    <mergeCell ref="W15:AB15"/>
    <mergeCell ref="V22:Y23"/>
    <mergeCell ref="Z22:AB23"/>
    <mergeCell ref="A24:B25"/>
    <mergeCell ref="C24:D25"/>
    <mergeCell ref="E24:N25"/>
    <mergeCell ref="O24:P25"/>
    <mergeCell ref="Q24:R25"/>
    <mergeCell ref="S24:U25"/>
    <mergeCell ref="V24:Y25"/>
    <mergeCell ref="Z24:AB25"/>
    <mergeCell ref="A22:B23"/>
    <mergeCell ref="C22:D23"/>
    <mergeCell ref="E22:N23"/>
    <mergeCell ref="O22:P23"/>
    <mergeCell ref="Q22:R23"/>
    <mergeCell ref="S22:U23"/>
    <mergeCell ref="V26:Y27"/>
    <mergeCell ref="Z26:AB27"/>
    <mergeCell ref="A28:B29"/>
    <mergeCell ref="C28:D29"/>
    <mergeCell ref="E28:N29"/>
    <mergeCell ref="O28:P29"/>
    <mergeCell ref="Q28:R29"/>
    <mergeCell ref="S28:U29"/>
    <mergeCell ref="V28:Y29"/>
    <mergeCell ref="Z28:AB29"/>
    <mergeCell ref="A26:B27"/>
    <mergeCell ref="C26:D27"/>
    <mergeCell ref="E26:N27"/>
    <mergeCell ref="O26:P27"/>
    <mergeCell ref="Q26:R27"/>
    <mergeCell ref="S26:U27"/>
    <mergeCell ref="A32:B33"/>
    <mergeCell ref="C32:D33"/>
    <mergeCell ref="E32:N33"/>
    <mergeCell ref="O32:P33"/>
    <mergeCell ref="Q32:R33"/>
    <mergeCell ref="S32:U33"/>
    <mergeCell ref="V32:Y33"/>
    <mergeCell ref="Z32:AB33"/>
    <mergeCell ref="A30:B31"/>
    <mergeCell ref="C30:D31"/>
    <mergeCell ref="E30:N31"/>
    <mergeCell ref="O30:P31"/>
    <mergeCell ref="Q30:R31"/>
    <mergeCell ref="S30:U31"/>
    <mergeCell ref="B20:D21"/>
    <mergeCell ref="A44:D45"/>
    <mergeCell ref="E44:L45"/>
    <mergeCell ref="S42:T42"/>
    <mergeCell ref="U42:V42"/>
    <mergeCell ref="W42:X42"/>
    <mergeCell ref="Y42:Z42"/>
    <mergeCell ref="AA42:AB42"/>
    <mergeCell ref="B42:D43"/>
    <mergeCell ref="E42:L43"/>
    <mergeCell ref="S43:T45"/>
    <mergeCell ref="U43:V45"/>
    <mergeCell ref="W43:X45"/>
    <mergeCell ref="Y43:Z45"/>
    <mergeCell ref="AA43:AB45"/>
    <mergeCell ref="A36:D37"/>
    <mergeCell ref="E36:L37"/>
    <mergeCell ref="A38:A43"/>
    <mergeCell ref="B38:D39"/>
    <mergeCell ref="E38:L39"/>
    <mergeCell ref="B40:D41"/>
    <mergeCell ref="E40:L41"/>
    <mergeCell ref="V30:Y31"/>
    <mergeCell ref="Z30:AB31"/>
  </mergeCells>
  <phoneticPr fontId="4"/>
  <printOptions horizontalCentered="1" verticalCentered="1"/>
  <pageMargins left="0.59055118110236227" right="0" top="0" bottom="0" header="0.30000000000000004" footer="0.30000000000000004"/>
  <pageSetup paperSize="9" orientation="landscape" r:id="rId1"/>
  <colBreaks count="1" manualBreakCount="1">
    <brk id="28" max="1048575" man="1"/>
  </colBreaks>
  <drawing r:id="rId2"/>
  <extLst>
    <ext xmlns:mx="http://schemas.microsoft.com/office/mac/excel/2008/main" uri="{64002731-A6B0-56B0-2670-7721B7C09600}">
      <mx:PLV Mode="1" OnePage="0" WScale="10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70C0"/>
  </sheetPr>
  <dimension ref="A1:AK47"/>
  <sheetViews>
    <sheetView view="pageLayout" workbookViewId="0">
      <selection activeCell="E13" sqref="E13:Q13"/>
    </sheetView>
  </sheetViews>
  <sheetFormatPr defaultColWidth="2.296875" defaultRowHeight="14.4"/>
  <sheetData>
    <row r="1" spans="1:37">
      <c r="A1" t="s">
        <v>56</v>
      </c>
    </row>
    <row r="2" spans="1:37">
      <c r="A2" t="s">
        <v>57</v>
      </c>
      <c r="E2" s="322">
        <f>契約外工事!D6</f>
        <v>0</v>
      </c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2"/>
      <c r="Q2" s="322"/>
      <c r="R2" s="322"/>
      <c r="S2" s="322"/>
      <c r="T2" s="322"/>
      <c r="U2" s="322"/>
    </row>
    <row r="3" spans="1:37" ht="15" thickBot="1">
      <c r="A3" t="s">
        <v>58</v>
      </c>
      <c r="E3" s="323">
        <f>契約外工事!V10</f>
        <v>0</v>
      </c>
      <c r="F3" s="323"/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</row>
    <row r="4" spans="1:37">
      <c r="A4" s="293" t="s">
        <v>8</v>
      </c>
      <c r="B4" s="293"/>
      <c r="C4" s="293" t="s">
        <v>48</v>
      </c>
      <c r="D4" s="293"/>
      <c r="E4" s="302" t="s">
        <v>53</v>
      </c>
      <c r="F4" s="324"/>
      <c r="G4" s="324"/>
      <c r="H4" s="324"/>
      <c r="I4" s="324"/>
      <c r="J4" s="324"/>
      <c r="K4" s="324"/>
      <c r="L4" s="324"/>
      <c r="M4" s="324"/>
      <c r="N4" s="324"/>
      <c r="O4" s="324"/>
      <c r="P4" s="324"/>
      <c r="Q4" s="303"/>
      <c r="R4" s="293" t="s">
        <v>110</v>
      </c>
      <c r="S4" s="293"/>
      <c r="T4" s="293" t="s">
        <v>49</v>
      </c>
      <c r="U4" s="293"/>
      <c r="V4" s="293" t="s">
        <v>50</v>
      </c>
      <c r="W4" s="293"/>
      <c r="X4" s="293"/>
      <c r="Y4" s="293"/>
      <c r="Z4" s="293" t="s">
        <v>51</v>
      </c>
      <c r="AA4" s="293"/>
      <c r="AB4" s="293"/>
      <c r="AC4" s="331"/>
      <c r="AD4" s="328" t="s">
        <v>54</v>
      </c>
      <c r="AE4" s="329"/>
      <c r="AF4" s="329"/>
      <c r="AG4" s="329"/>
      <c r="AH4" s="329" t="s">
        <v>55</v>
      </c>
      <c r="AI4" s="329"/>
      <c r="AJ4" s="329"/>
      <c r="AK4" s="330"/>
    </row>
    <row r="5" spans="1:37">
      <c r="A5" s="293"/>
      <c r="B5" s="293"/>
      <c r="C5" s="293"/>
      <c r="D5" s="293"/>
      <c r="E5" s="306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07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331"/>
      <c r="AD5" s="317"/>
      <c r="AE5" s="293"/>
      <c r="AF5" s="293"/>
      <c r="AG5" s="293"/>
      <c r="AH5" s="293"/>
      <c r="AI5" s="293"/>
      <c r="AJ5" s="293"/>
      <c r="AK5" s="318"/>
    </row>
    <row r="6" spans="1:37">
      <c r="A6" s="293"/>
      <c r="B6" s="293"/>
      <c r="C6" s="293">
        <v>1</v>
      </c>
      <c r="D6" s="293"/>
      <c r="E6" s="331"/>
      <c r="F6" s="332"/>
      <c r="G6" s="332"/>
      <c r="H6" s="332"/>
      <c r="I6" s="332"/>
      <c r="J6" s="332"/>
      <c r="K6" s="332"/>
      <c r="L6" s="332"/>
      <c r="M6" s="332"/>
      <c r="N6" s="332"/>
      <c r="O6" s="332"/>
      <c r="P6" s="332"/>
      <c r="Q6" s="333"/>
      <c r="R6" s="341"/>
      <c r="S6" s="341"/>
      <c r="T6" s="293"/>
      <c r="U6" s="293"/>
      <c r="V6" s="315"/>
      <c r="W6" s="315"/>
      <c r="X6" s="315"/>
      <c r="Y6" s="315"/>
      <c r="Z6" s="315">
        <f>R6*V6</f>
        <v>0</v>
      </c>
      <c r="AA6" s="315"/>
      <c r="AB6" s="315"/>
      <c r="AC6" s="336"/>
      <c r="AD6" s="317"/>
      <c r="AE6" s="293"/>
      <c r="AF6" s="293"/>
      <c r="AG6" s="293"/>
      <c r="AH6" s="293"/>
      <c r="AI6" s="293"/>
      <c r="AJ6" s="293"/>
      <c r="AK6" s="318"/>
    </row>
    <row r="7" spans="1:37">
      <c r="A7" s="293"/>
      <c r="B7" s="293"/>
      <c r="C7" s="293">
        <v>2</v>
      </c>
      <c r="D7" s="293"/>
      <c r="E7" s="331"/>
      <c r="F7" s="332"/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3"/>
      <c r="R7" s="341"/>
      <c r="S7" s="341"/>
      <c r="T7" s="293"/>
      <c r="U7" s="293"/>
      <c r="V7" s="315"/>
      <c r="W7" s="315"/>
      <c r="X7" s="315"/>
      <c r="Y7" s="315"/>
      <c r="Z7" s="315">
        <f t="shared" ref="Z7:Z36" si="0">R7*V7</f>
        <v>0</v>
      </c>
      <c r="AA7" s="315"/>
      <c r="AB7" s="315"/>
      <c r="AC7" s="336"/>
      <c r="AD7" s="317"/>
      <c r="AE7" s="293"/>
      <c r="AF7" s="293"/>
      <c r="AG7" s="293"/>
      <c r="AH7" s="293"/>
      <c r="AI7" s="293"/>
      <c r="AJ7" s="293"/>
      <c r="AK7" s="318"/>
    </row>
    <row r="8" spans="1:37">
      <c r="A8" s="293"/>
      <c r="B8" s="293"/>
      <c r="C8" s="293">
        <v>3</v>
      </c>
      <c r="D8" s="293"/>
      <c r="E8" s="331"/>
      <c r="F8" s="332"/>
      <c r="G8" s="332"/>
      <c r="H8" s="332"/>
      <c r="I8" s="332"/>
      <c r="J8" s="332"/>
      <c r="K8" s="332"/>
      <c r="L8" s="332"/>
      <c r="M8" s="332"/>
      <c r="N8" s="332"/>
      <c r="O8" s="332"/>
      <c r="P8" s="332"/>
      <c r="Q8" s="333"/>
      <c r="R8" s="341"/>
      <c r="S8" s="341"/>
      <c r="T8" s="293"/>
      <c r="U8" s="293"/>
      <c r="V8" s="315"/>
      <c r="W8" s="315"/>
      <c r="X8" s="315"/>
      <c r="Y8" s="315"/>
      <c r="Z8" s="315">
        <f t="shared" si="0"/>
        <v>0</v>
      </c>
      <c r="AA8" s="315"/>
      <c r="AB8" s="315"/>
      <c r="AC8" s="336"/>
      <c r="AD8" s="317"/>
      <c r="AE8" s="293"/>
      <c r="AF8" s="293"/>
      <c r="AG8" s="293"/>
      <c r="AH8" s="293"/>
      <c r="AI8" s="293"/>
      <c r="AJ8" s="293"/>
      <c r="AK8" s="318"/>
    </row>
    <row r="9" spans="1:37">
      <c r="A9" s="293"/>
      <c r="B9" s="293"/>
      <c r="C9" s="293">
        <v>4</v>
      </c>
      <c r="D9" s="293"/>
      <c r="E9" s="331"/>
      <c r="F9" s="332"/>
      <c r="G9" s="332"/>
      <c r="H9" s="332"/>
      <c r="I9" s="332"/>
      <c r="J9" s="332"/>
      <c r="K9" s="332"/>
      <c r="L9" s="332"/>
      <c r="M9" s="332"/>
      <c r="N9" s="332"/>
      <c r="O9" s="332"/>
      <c r="P9" s="332"/>
      <c r="Q9" s="333"/>
      <c r="R9" s="341"/>
      <c r="S9" s="341"/>
      <c r="T9" s="293"/>
      <c r="U9" s="293"/>
      <c r="V9" s="315"/>
      <c r="W9" s="315"/>
      <c r="X9" s="315"/>
      <c r="Y9" s="315"/>
      <c r="Z9" s="315">
        <f t="shared" si="0"/>
        <v>0</v>
      </c>
      <c r="AA9" s="315"/>
      <c r="AB9" s="315"/>
      <c r="AC9" s="336"/>
      <c r="AD9" s="317"/>
      <c r="AE9" s="293"/>
      <c r="AF9" s="293"/>
      <c r="AG9" s="293"/>
      <c r="AH9" s="293"/>
      <c r="AI9" s="293"/>
      <c r="AJ9" s="293"/>
      <c r="AK9" s="318"/>
    </row>
    <row r="10" spans="1:37">
      <c r="A10" s="293"/>
      <c r="B10" s="293"/>
      <c r="C10" s="293">
        <v>5</v>
      </c>
      <c r="D10" s="293"/>
      <c r="E10" s="331"/>
      <c r="F10" s="332"/>
      <c r="G10" s="332"/>
      <c r="H10" s="332"/>
      <c r="I10" s="332"/>
      <c r="J10" s="332"/>
      <c r="K10" s="332"/>
      <c r="L10" s="332"/>
      <c r="M10" s="332"/>
      <c r="N10" s="332"/>
      <c r="O10" s="332"/>
      <c r="P10" s="332"/>
      <c r="Q10" s="333"/>
      <c r="R10" s="341"/>
      <c r="S10" s="341"/>
      <c r="T10" s="293"/>
      <c r="U10" s="293"/>
      <c r="V10" s="315"/>
      <c r="W10" s="315"/>
      <c r="X10" s="315"/>
      <c r="Y10" s="315"/>
      <c r="Z10" s="315">
        <f t="shared" si="0"/>
        <v>0</v>
      </c>
      <c r="AA10" s="315"/>
      <c r="AB10" s="315"/>
      <c r="AC10" s="336"/>
      <c r="AD10" s="317"/>
      <c r="AE10" s="293"/>
      <c r="AF10" s="293"/>
      <c r="AG10" s="293"/>
      <c r="AH10" s="293"/>
      <c r="AI10" s="293"/>
      <c r="AJ10" s="293"/>
      <c r="AK10" s="318"/>
    </row>
    <row r="11" spans="1:37">
      <c r="A11" s="293"/>
      <c r="B11" s="293"/>
      <c r="C11" s="293">
        <v>6</v>
      </c>
      <c r="D11" s="293"/>
      <c r="E11" s="331"/>
      <c r="F11" s="332"/>
      <c r="G11" s="332"/>
      <c r="H11" s="332"/>
      <c r="I11" s="332"/>
      <c r="J11" s="332"/>
      <c r="K11" s="332"/>
      <c r="L11" s="332"/>
      <c r="M11" s="332"/>
      <c r="N11" s="332"/>
      <c r="O11" s="332"/>
      <c r="P11" s="332"/>
      <c r="Q11" s="333"/>
      <c r="R11" s="341"/>
      <c r="S11" s="341"/>
      <c r="T11" s="293"/>
      <c r="U11" s="293"/>
      <c r="V11" s="315"/>
      <c r="W11" s="315"/>
      <c r="X11" s="315"/>
      <c r="Y11" s="315"/>
      <c r="Z11" s="315">
        <f t="shared" si="0"/>
        <v>0</v>
      </c>
      <c r="AA11" s="315"/>
      <c r="AB11" s="315"/>
      <c r="AC11" s="336"/>
      <c r="AD11" s="317"/>
      <c r="AE11" s="293"/>
      <c r="AF11" s="293"/>
      <c r="AG11" s="293"/>
      <c r="AH11" s="293"/>
      <c r="AI11" s="293"/>
      <c r="AJ11" s="293"/>
      <c r="AK11" s="318"/>
    </row>
    <row r="12" spans="1:37">
      <c r="A12" s="293"/>
      <c r="B12" s="293"/>
      <c r="C12" s="293">
        <v>7</v>
      </c>
      <c r="D12" s="293"/>
      <c r="E12" s="331"/>
      <c r="F12" s="332"/>
      <c r="G12" s="332"/>
      <c r="H12" s="332"/>
      <c r="I12" s="332"/>
      <c r="J12" s="332"/>
      <c r="K12" s="332"/>
      <c r="L12" s="332"/>
      <c r="M12" s="332"/>
      <c r="N12" s="332"/>
      <c r="O12" s="332"/>
      <c r="P12" s="332"/>
      <c r="Q12" s="333"/>
      <c r="R12" s="341"/>
      <c r="S12" s="341"/>
      <c r="T12" s="293"/>
      <c r="U12" s="293"/>
      <c r="V12" s="315"/>
      <c r="W12" s="315"/>
      <c r="X12" s="315"/>
      <c r="Y12" s="315"/>
      <c r="Z12" s="315">
        <f t="shared" si="0"/>
        <v>0</v>
      </c>
      <c r="AA12" s="315"/>
      <c r="AB12" s="315"/>
      <c r="AC12" s="336"/>
      <c r="AD12" s="317"/>
      <c r="AE12" s="293"/>
      <c r="AF12" s="293"/>
      <c r="AG12" s="293"/>
      <c r="AH12" s="293"/>
      <c r="AI12" s="293"/>
      <c r="AJ12" s="293"/>
      <c r="AK12" s="318"/>
    </row>
    <row r="13" spans="1:37">
      <c r="A13" s="293"/>
      <c r="B13" s="293"/>
      <c r="C13" s="293">
        <v>8</v>
      </c>
      <c r="D13" s="293"/>
      <c r="E13" s="331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3"/>
      <c r="R13" s="341"/>
      <c r="S13" s="341"/>
      <c r="T13" s="293"/>
      <c r="U13" s="293"/>
      <c r="V13" s="315"/>
      <c r="W13" s="315"/>
      <c r="X13" s="315"/>
      <c r="Y13" s="315"/>
      <c r="Z13" s="315">
        <f t="shared" si="0"/>
        <v>0</v>
      </c>
      <c r="AA13" s="315"/>
      <c r="AB13" s="315"/>
      <c r="AC13" s="336"/>
      <c r="AD13" s="317"/>
      <c r="AE13" s="293"/>
      <c r="AF13" s="293"/>
      <c r="AG13" s="293"/>
      <c r="AH13" s="293"/>
      <c r="AI13" s="293"/>
      <c r="AJ13" s="293"/>
      <c r="AK13" s="318"/>
    </row>
    <row r="14" spans="1:37">
      <c r="A14" s="293"/>
      <c r="B14" s="293"/>
      <c r="C14" s="293">
        <v>9</v>
      </c>
      <c r="D14" s="293"/>
      <c r="E14" s="331"/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3"/>
      <c r="R14" s="341"/>
      <c r="S14" s="341"/>
      <c r="T14" s="293"/>
      <c r="U14" s="293"/>
      <c r="V14" s="315"/>
      <c r="W14" s="315"/>
      <c r="X14" s="315"/>
      <c r="Y14" s="315"/>
      <c r="Z14" s="315">
        <f t="shared" si="0"/>
        <v>0</v>
      </c>
      <c r="AA14" s="315"/>
      <c r="AB14" s="315"/>
      <c r="AC14" s="336"/>
      <c r="AD14" s="317"/>
      <c r="AE14" s="293"/>
      <c r="AF14" s="293"/>
      <c r="AG14" s="293"/>
      <c r="AH14" s="293"/>
      <c r="AI14" s="293"/>
      <c r="AJ14" s="293"/>
      <c r="AK14" s="318"/>
    </row>
    <row r="15" spans="1:37">
      <c r="A15" s="293"/>
      <c r="B15" s="293"/>
      <c r="C15" s="293">
        <v>10</v>
      </c>
      <c r="D15" s="293"/>
      <c r="E15" s="331"/>
      <c r="F15" s="332"/>
      <c r="G15" s="332"/>
      <c r="H15" s="332"/>
      <c r="I15" s="332"/>
      <c r="J15" s="332"/>
      <c r="K15" s="332"/>
      <c r="L15" s="332"/>
      <c r="M15" s="332"/>
      <c r="N15" s="332"/>
      <c r="O15" s="332"/>
      <c r="P15" s="332"/>
      <c r="Q15" s="333"/>
      <c r="R15" s="341"/>
      <c r="S15" s="341"/>
      <c r="T15" s="293"/>
      <c r="U15" s="293"/>
      <c r="V15" s="315"/>
      <c r="W15" s="315"/>
      <c r="X15" s="315"/>
      <c r="Y15" s="315"/>
      <c r="Z15" s="315">
        <f t="shared" si="0"/>
        <v>0</v>
      </c>
      <c r="AA15" s="315"/>
      <c r="AB15" s="315"/>
      <c r="AC15" s="336"/>
      <c r="AD15" s="317"/>
      <c r="AE15" s="293"/>
      <c r="AF15" s="293"/>
      <c r="AG15" s="293"/>
      <c r="AH15" s="293"/>
      <c r="AI15" s="293"/>
      <c r="AJ15" s="293"/>
      <c r="AK15" s="318"/>
    </row>
    <row r="16" spans="1:37">
      <c r="A16" s="293"/>
      <c r="B16" s="293"/>
      <c r="C16" s="293">
        <v>11</v>
      </c>
      <c r="D16" s="293"/>
      <c r="E16" s="331"/>
      <c r="F16" s="332"/>
      <c r="G16" s="332"/>
      <c r="H16" s="332"/>
      <c r="I16" s="332"/>
      <c r="J16" s="332"/>
      <c r="K16" s="332"/>
      <c r="L16" s="332"/>
      <c r="M16" s="332"/>
      <c r="N16" s="332"/>
      <c r="O16" s="332"/>
      <c r="P16" s="332"/>
      <c r="Q16" s="333"/>
      <c r="R16" s="341"/>
      <c r="S16" s="341"/>
      <c r="T16" s="293"/>
      <c r="U16" s="293"/>
      <c r="V16" s="315"/>
      <c r="W16" s="315"/>
      <c r="X16" s="315"/>
      <c r="Y16" s="315"/>
      <c r="Z16" s="315">
        <f t="shared" si="0"/>
        <v>0</v>
      </c>
      <c r="AA16" s="315"/>
      <c r="AB16" s="315"/>
      <c r="AC16" s="336"/>
      <c r="AD16" s="317"/>
      <c r="AE16" s="293"/>
      <c r="AF16" s="293"/>
      <c r="AG16" s="293"/>
      <c r="AH16" s="293"/>
      <c r="AI16" s="293"/>
      <c r="AJ16" s="293"/>
      <c r="AK16" s="318"/>
    </row>
    <row r="17" spans="1:37">
      <c r="A17" s="293"/>
      <c r="B17" s="293"/>
      <c r="C17" s="293">
        <v>12</v>
      </c>
      <c r="D17" s="293"/>
      <c r="E17" s="331"/>
      <c r="F17" s="332"/>
      <c r="G17" s="332"/>
      <c r="H17" s="332"/>
      <c r="I17" s="332"/>
      <c r="J17" s="332"/>
      <c r="K17" s="332"/>
      <c r="L17" s="332"/>
      <c r="M17" s="332"/>
      <c r="N17" s="332"/>
      <c r="O17" s="332"/>
      <c r="P17" s="332"/>
      <c r="Q17" s="333"/>
      <c r="R17" s="341"/>
      <c r="S17" s="341"/>
      <c r="T17" s="293"/>
      <c r="U17" s="293"/>
      <c r="V17" s="315"/>
      <c r="W17" s="315"/>
      <c r="X17" s="315"/>
      <c r="Y17" s="315"/>
      <c r="Z17" s="315">
        <f t="shared" si="0"/>
        <v>0</v>
      </c>
      <c r="AA17" s="315"/>
      <c r="AB17" s="315"/>
      <c r="AC17" s="336"/>
      <c r="AD17" s="317"/>
      <c r="AE17" s="293"/>
      <c r="AF17" s="293"/>
      <c r="AG17" s="293"/>
      <c r="AH17" s="293"/>
      <c r="AI17" s="293"/>
      <c r="AJ17" s="293"/>
      <c r="AK17" s="318"/>
    </row>
    <row r="18" spans="1:37">
      <c r="A18" s="293"/>
      <c r="B18" s="293"/>
      <c r="C18" s="293">
        <v>13</v>
      </c>
      <c r="D18" s="293"/>
      <c r="E18" s="331"/>
      <c r="F18" s="332"/>
      <c r="G18" s="332"/>
      <c r="H18" s="332"/>
      <c r="I18" s="332"/>
      <c r="J18" s="332"/>
      <c r="K18" s="332"/>
      <c r="L18" s="332"/>
      <c r="M18" s="332"/>
      <c r="N18" s="332"/>
      <c r="O18" s="332"/>
      <c r="P18" s="332"/>
      <c r="Q18" s="333"/>
      <c r="R18" s="341"/>
      <c r="S18" s="341"/>
      <c r="T18" s="293"/>
      <c r="U18" s="293"/>
      <c r="V18" s="315"/>
      <c r="W18" s="315"/>
      <c r="X18" s="315"/>
      <c r="Y18" s="315"/>
      <c r="Z18" s="315">
        <f t="shared" si="0"/>
        <v>0</v>
      </c>
      <c r="AA18" s="315"/>
      <c r="AB18" s="315"/>
      <c r="AC18" s="336"/>
      <c r="AD18" s="317"/>
      <c r="AE18" s="293"/>
      <c r="AF18" s="293"/>
      <c r="AG18" s="293"/>
      <c r="AH18" s="293"/>
      <c r="AI18" s="293"/>
      <c r="AJ18" s="293"/>
      <c r="AK18" s="318"/>
    </row>
    <row r="19" spans="1:37">
      <c r="A19" s="293"/>
      <c r="B19" s="293"/>
      <c r="C19" s="293">
        <v>14</v>
      </c>
      <c r="D19" s="293"/>
      <c r="E19" s="331"/>
      <c r="F19" s="332"/>
      <c r="G19" s="332"/>
      <c r="H19" s="332"/>
      <c r="I19" s="332"/>
      <c r="J19" s="332"/>
      <c r="K19" s="332"/>
      <c r="L19" s="332"/>
      <c r="M19" s="332"/>
      <c r="N19" s="332"/>
      <c r="O19" s="332"/>
      <c r="P19" s="332"/>
      <c r="Q19" s="333"/>
      <c r="R19" s="341"/>
      <c r="S19" s="341"/>
      <c r="T19" s="293"/>
      <c r="U19" s="293"/>
      <c r="V19" s="315"/>
      <c r="W19" s="315"/>
      <c r="X19" s="315"/>
      <c r="Y19" s="315"/>
      <c r="Z19" s="315">
        <f t="shared" si="0"/>
        <v>0</v>
      </c>
      <c r="AA19" s="315"/>
      <c r="AB19" s="315"/>
      <c r="AC19" s="336"/>
      <c r="AD19" s="317"/>
      <c r="AE19" s="293"/>
      <c r="AF19" s="293"/>
      <c r="AG19" s="293"/>
      <c r="AH19" s="293"/>
      <c r="AI19" s="293"/>
      <c r="AJ19" s="293"/>
      <c r="AK19" s="318"/>
    </row>
    <row r="20" spans="1:37">
      <c r="A20" s="293"/>
      <c r="B20" s="293"/>
      <c r="C20" s="293">
        <v>15</v>
      </c>
      <c r="D20" s="293"/>
      <c r="E20" s="331"/>
      <c r="F20" s="332"/>
      <c r="G20" s="332"/>
      <c r="H20" s="332"/>
      <c r="I20" s="332"/>
      <c r="J20" s="332"/>
      <c r="K20" s="332"/>
      <c r="L20" s="332"/>
      <c r="M20" s="332"/>
      <c r="N20" s="332"/>
      <c r="O20" s="332"/>
      <c r="P20" s="332"/>
      <c r="Q20" s="333"/>
      <c r="R20" s="341"/>
      <c r="S20" s="341"/>
      <c r="T20" s="293"/>
      <c r="U20" s="293"/>
      <c r="V20" s="315"/>
      <c r="W20" s="315"/>
      <c r="X20" s="315"/>
      <c r="Y20" s="315"/>
      <c r="Z20" s="315">
        <f t="shared" si="0"/>
        <v>0</v>
      </c>
      <c r="AA20" s="315"/>
      <c r="AB20" s="315"/>
      <c r="AC20" s="336"/>
      <c r="AD20" s="317"/>
      <c r="AE20" s="293"/>
      <c r="AF20" s="293"/>
      <c r="AG20" s="293"/>
      <c r="AH20" s="293"/>
      <c r="AI20" s="293"/>
      <c r="AJ20" s="293"/>
      <c r="AK20" s="318"/>
    </row>
    <row r="21" spans="1:37">
      <c r="A21" s="293"/>
      <c r="B21" s="293"/>
      <c r="C21" s="293">
        <v>16</v>
      </c>
      <c r="D21" s="293"/>
      <c r="E21" s="331"/>
      <c r="F21" s="332"/>
      <c r="G21" s="332"/>
      <c r="H21" s="332"/>
      <c r="I21" s="332"/>
      <c r="J21" s="332"/>
      <c r="K21" s="332"/>
      <c r="L21" s="332"/>
      <c r="M21" s="332"/>
      <c r="N21" s="332"/>
      <c r="O21" s="332"/>
      <c r="P21" s="332"/>
      <c r="Q21" s="333"/>
      <c r="R21" s="341"/>
      <c r="S21" s="341"/>
      <c r="T21" s="293"/>
      <c r="U21" s="293"/>
      <c r="V21" s="315"/>
      <c r="W21" s="315"/>
      <c r="X21" s="315"/>
      <c r="Y21" s="315"/>
      <c r="Z21" s="315">
        <f t="shared" si="0"/>
        <v>0</v>
      </c>
      <c r="AA21" s="315"/>
      <c r="AB21" s="315"/>
      <c r="AC21" s="336"/>
      <c r="AD21" s="317"/>
      <c r="AE21" s="293"/>
      <c r="AF21" s="293"/>
      <c r="AG21" s="293"/>
      <c r="AH21" s="293"/>
      <c r="AI21" s="293"/>
      <c r="AJ21" s="293"/>
      <c r="AK21" s="318"/>
    </row>
    <row r="22" spans="1:37">
      <c r="A22" s="293"/>
      <c r="B22" s="293"/>
      <c r="C22" s="293">
        <v>17</v>
      </c>
      <c r="D22" s="293"/>
      <c r="E22" s="331"/>
      <c r="F22" s="332"/>
      <c r="G22" s="332"/>
      <c r="H22" s="332"/>
      <c r="I22" s="332"/>
      <c r="J22" s="332"/>
      <c r="K22" s="332"/>
      <c r="L22" s="332"/>
      <c r="M22" s="332"/>
      <c r="N22" s="332"/>
      <c r="O22" s="332"/>
      <c r="P22" s="332"/>
      <c r="Q22" s="333"/>
      <c r="R22" s="341"/>
      <c r="S22" s="341"/>
      <c r="T22" s="293"/>
      <c r="U22" s="293"/>
      <c r="V22" s="315"/>
      <c r="W22" s="315"/>
      <c r="X22" s="315"/>
      <c r="Y22" s="315"/>
      <c r="Z22" s="315">
        <f t="shared" si="0"/>
        <v>0</v>
      </c>
      <c r="AA22" s="315"/>
      <c r="AB22" s="315"/>
      <c r="AC22" s="336"/>
      <c r="AD22" s="317"/>
      <c r="AE22" s="293"/>
      <c r="AF22" s="293"/>
      <c r="AG22" s="293"/>
      <c r="AH22" s="293"/>
      <c r="AI22" s="293"/>
      <c r="AJ22" s="293"/>
      <c r="AK22" s="318"/>
    </row>
    <row r="23" spans="1:37">
      <c r="A23" s="293"/>
      <c r="B23" s="293"/>
      <c r="C23" s="293">
        <v>18</v>
      </c>
      <c r="D23" s="293"/>
      <c r="E23" s="331"/>
      <c r="F23" s="332"/>
      <c r="G23" s="332"/>
      <c r="H23" s="332"/>
      <c r="I23" s="332"/>
      <c r="J23" s="332"/>
      <c r="K23" s="332"/>
      <c r="L23" s="332"/>
      <c r="M23" s="332"/>
      <c r="N23" s="332"/>
      <c r="O23" s="332"/>
      <c r="P23" s="332"/>
      <c r="Q23" s="333"/>
      <c r="R23" s="341"/>
      <c r="S23" s="341"/>
      <c r="T23" s="293"/>
      <c r="U23" s="293"/>
      <c r="V23" s="315"/>
      <c r="W23" s="315"/>
      <c r="X23" s="315"/>
      <c r="Y23" s="315"/>
      <c r="Z23" s="315">
        <f t="shared" si="0"/>
        <v>0</v>
      </c>
      <c r="AA23" s="315"/>
      <c r="AB23" s="315"/>
      <c r="AC23" s="336"/>
      <c r="AD23" s="317"/>
      <c r="AE23" s="293"/>
      <c r="AF23" s="293"/>
      <c r="AG23" s="293"/>
      <c r="AH23" s="293"/>
      <c r="AI23" s="293"/>
      <c r="AJ23" s="293"/>
      <c r="AK23" s="318"/>
    </row>
    <row r="24" spans="1:37">
      <c r="A24" s="293"/>
      <c r="B24" s="293"/>
      <c r="C24" s="293">
        <v>19</v>
      </c>
      <c r="D24" s="293"/>
      <c r="E24" s="331"/>
      <c r="F24" s="332"/>
      <c r="G24" s="332"/>
      <c r="H24" s="332"/>
      <c r="I24" s="332"/>
      <c r="J24" s="332"/>
      <c r="K24" s="332"/>
      <c r="L24" s="332"/>
      <c r="M24" s="332"/>
      <c r="N24" s="332"/>
      <c r="O24" s="332"/>
      <c r="P24" s="332"/>
      <c r="Q24" s="333"/>
      <c r="R24" s="341"/>
      <c r="S24" s="341"/>
      <c r="T24" s="293"/>
      <c r="U24" s="293"/>
      <c r="V24" s="315"/>
      <c r="W24" s="315"/>
      <c r="X24" s="315"/>
      <c r="Y24" s="315"/>
      <c r="Z24" s="315">
        <f t="shared" si="0"/>
        <v>0</v>
      </c>
      <c r="AA24" s="315"/>
      <c r="AB24" s="315"/>
      <c r="AC24" s="336"/>
      <c r="AD24" s="317"/>
      <c r="AE24" s="293"/>
      <c r="AF24" s="293"/>
      <c r="AG24" s="293"/>
      <c r="AH24" s="293"/>
      <c r="AI24" s="293"/>
      <c r="AJ24" s="293"/>
      <c r="AK24" s="318"/>
    </row>
    <row r="25" spans="1:37">
      <c r="A25" s="293"/>
      <c r="B25" s="293"/>
      <c r="C25" s="293">
        <v>20</v>
      </c>
      <c r="D25" s="293"/>
      <c r="E25" s="331"/>
      <c r="F25" s="332"/>
      <c r="G25" s="332"/>
      <c r="H25" s="332"/>
      <c r="I25" s="332"/>
      <c r="J25" s="332"/>
      <c r="K25" s="332"/>
      <c r="L25" s="332"/>
      <c r="M25" s="332"/>
      <c r="N25" s="332"/>
      <c r="O25" s="332"/>
      <c r="P25" s="332"/>
      <c r="Q25" s="333"/>
      <c r="R25" s="341"/>
      <c r="S25" s="341"/>
      <c r="T25" s="293"/>
      <c r="U25" s="293"/>
      <c r="V25" s="315"/>
      <c r="W25" s="315"/>
      <c r="X25" s="315"/>
      <c r="Y25" s="315"/>
      <c r="Z25" s="315">
        <f t="shared" si="0"/>
        <v>0</v>
      </c>
      <c r="AA25" s="315"/>
      <c r="AB25" s="315"/>
      <c r="AC25" s="336"/>
      <c r="AD25" s="317"/>
      <c r="AE25" s="293"/>
      <c r="AF25" s="293"/>
      <c r="AG25" s="293"/>
      <c r="AH25" s="293"/>
      <c r="AI25" s="293"/>
      <c r="AJ25" s="293"/>
      <c r="AK25" s="318"/>
    </row>
    <row r="26" spans="1:37">
      <c r="A26" s="293"/>
      <c r="B26" s="293"/>
      <c r="C26" s="293">
        <v>21</v>
      </c>
      <c r="D26" s="293"/>
      <c r="E26" s="331"/>
      <c r="F26" s="332"/>
      <c r="G26" s="332"/>
      <c r="H26" s="332"/>
      <c r="I26" s="332"/>
      <c r="J26" s="332"/>
      <c r="K26" s="332"/>
      <c r="L26" s="332"/>
      <c r="M26" s="332"/>
      <c r="N26" s="332"/>
      <c r="O26" s="332"/>
      <c r="P26" s="332"/>
      <c r="Q26" s="333"/>
      <c r="R26" s="341"/>
      <c r="S26" s="341"/>
      <c r="T26" s="293"/>
      <c r="U26" s="293"/>
      <c r="V26" s="315"/>
      <c r="W26" s="315"/>
      <c r="X26" s="315"/>
      <c r="Y26" s="315"/>
      <c r="Z26" s="315">
        <f t="shared" si="0"/>
        <v>0</v>
      </c>
      <c r="AA26" s="315"/>
      <c r="AB26" s="315"/>
      <c r="AC26" s="336"/>
      <c r="AD26" s="317"/>
      <c r="AE26" s="293"/>
      <c r="AF26" s="293"/>
      <c r="AG26" s="293"/>
      <c r="AH26" s="293"/>
      <c r="AI26" s="293"/>
      <c r="AJ26" s="293"/>
      <c r="AK26" s="318"/>
    </row>
    <row r="27" spans="1:37">
      <c r="A27" s="293"/>
      <c r="B27" s="293"/>
      <c r="C27" s="293">
        <v>22</v>
      </c>
      <c r="D27" s="293"/>
      <c r="E27" s="331"/>
      <c r="F27" s="332"/>
      <c r="G27" s="332"/>
      <c r="H27" s="332"/>
      <c r="I27" s="332"/>
      <c r="J27" s="332"/>
      <c r="K27" s="332"/>
      <c r="L27" s="332"/>
      <c r="M27" s="332"/>
      <c r="N27" s="332"/>
      <c r="O27" s="332"/>
      <c r="P27" s="332"/>
      <c r="Q27" s="333"/>
      <c r="R27" s="341"/>
      <c r="S27" s="341"/>
      <c r="T27" s="293"/>
      <c r="U27" s="293"/>
      <c r="V27" s="315"/>
      <c r="W27" s="315"/>
      <c r="X27" s="315"/>
      <c r="Y27" s="315"/>
      <c r="Z27" s="315">
        <f t="shared" si="0"/>
        <v>0</v>
      </c>
      <c r="AA27" s="315"/>
      <c r="AB27" s="315"/>
      <c r="AC27" s="336"/>
      <c r="AD27" s="317"/>
      <c r="AE27" s="293"/>
      <c r="AF27" s="293"/>
      <c r="AG27" s="293"/>
      <c r="AH27" s="293"/>
      <c r="AI27" s="293"/>
      <c r="AJ27" s="293"/>
      <c r="AK27" s="318"/>
    </row>
    <row r="28" spans="1:37">
      <c r="A28" s="293"/>
      <c r="B28" s="293"/>
      <c r="C28" s="293">
        <v>23</v>
      </c>
      <c r="D28" s="293"/>
      <c r="E28" s="331"/>
      <c r="F28" s="332"/>
      <c r="G28" s="332"/>
      <c r="H28" s="332"/>
      <c r="I28" s="332"/>
      <c r="J28" s="332"/>
      <c r="K28" s="332"/>
      <c r="L28" s="332"/>
      <c r="M28" s="332"/>
      <c r="N28" s="332"/>
      <c r="O28" s="332"/>
      <c r="P28" s="332"/>
      <c r="Q28" s="333"/>
      <c r="R28" s="341"/>
      <c r="S28" s="341"/>
      <c r="T28" s="293"/>
      <c r="U28" s="293"/>
      <c r="V28" s="315"/>
      <c r="W28" s="315"/>
      <c r="X28" s="315"/>
      <c r="Y28" s="315"/>
      <c r="Z28" s="315">
        <f t="shared" si="0"/>
        <v>0</v>
      </c>
      <c r="AA28" s="315"/>
      <c r="AB28" s="315"/>
      <c r="AC28" s="336"/>
      <c r="AD28" s="317"/>
      <c r="AE28" s="293"/>
      <c r="AF28" s="293"/>
      <c r="AG28" s="293"/>
      <c r="AH28" s="293"/>
      <c r="AI28" s="293"/>
      <c r="AJ28" s="293"/>
      <c r="AK28" s="318"/>
    </row>
    <row r="29" spans="1:37">
      <c r="A29" s="293"/>
      <c r="B29" s="293"/>
      <c r="C29" s="293">
        <v>24</v>
      </c>
      <c r="D29" s="293"/>
      <c r="E29" s="331"/>
      <c r="F29" s="332"/>
      <c r="G29" s="332"/>
      <c r="H29" s="332"/>
      <c r="I29" s="332"/>
      <c r="J29" s="332"/>
      <c r="K29" s="332"/>
      <c r="L29" s="332"/>
      <c r="M29" s="332"/>
      <c r="N29" s="332"/>
      <c r="O29" s="332"/>
      <c r="P29" s="332"/>
      <c r="Q29" s="333"/>
      <c r="R29" s="341"/>
      <c r="S29" s="341"/>
      <c r="T29" s="293"/>
      <c r="U29" s="293"/>
      <c r="V29" s="315"/>
      <c r="W29" s="315"/>
      <c r="X29" s="315"/>
      <c r="Y29" s="315"/>
      <c r="Z29" s="315">
        <f t="shared" si="0"/>
        <v>0</v>
      </c>
      <c r="AA29" s="315"/>
      <c r="AB29" s="315"/>
      <c r="AC29" s="336"/>
      <c r="AD29" s="317"/>
      <c r="AE29" s="293"/>
      <c r="AF29" s="293"/>
      <c r="AG29" s="293"/>
      <c r="AH29" s="293"/>
      <c r="AI29" s="293"/>
      <c r="AJ29" s="293"/>
      <c r="AK29" s="318"/>
    </row>
    <row r="30" spans="1:37">
      <c r="A30" s="293"/>
      <c r="B30" s="293"/>
      <c r="C30" s="293">
        <v>25</v>
      </c>
      <c r="D30" s="293"/>
      <c r="E30" s="331"/>
      <c r="F30" s="332"/>
      <c r="G30" s="332"/>
      <c r="H30" s="332"/>
      <c r="I30" s="332"/>
      <c r="J30" s="332"/>
      <c r="K30" s="332"/>
      <c r="L30" s="332"/>
      <c r="M30" s="332"/>
      <c r="N30" s="332"/>
      <c r="O30" s="332"/>
      <c r="P30" s="332"/>
      <c r="Q30" s="333"/>
      <c r="R30" s="341"/>
      <c r="S30" s="341"/>
      <c r="T30" s="293"/>
      <c r="U30" s="293"/>
      <c r="V30" s="315"/>
      <c r="W30" s="315"/>
      <c r="X30" s="315"/>
      <c r="Y30" s="315"/>
      <c r="Z30" s="315">
        <f t="shared" si="0"/>
        <v>0</v>
      </c>
      <c r="AA30" s="315"/>
      <c r="AB30" s="315"/>
      <c r="AC30" s="336"/>
      <c r="AD30" s="317"/>
      <c r="AE30" s="293"/>
      <c r="AF30" s="293"/>
      <c r="AG30" s="293"/>
      <c r="AH30" s="293"/>
      <c r="AI30" s="293"/>
      <c r="AJ30" s="293"/>
      <c r="AK30" s="318"/>
    </row>
    <row r="31" spans="1:37">
      <c r="A31" s="293"/>
      <c r="B31" s="293"/>
      <c r="C31" s="293">
        <v>26</v>
      </c>
      <c r="D31" s="293"/>
      <c r="E31" s="331"/>
      <c r="F31" s="332"/>
      <c r="G31" s="332"/>
      <c r="H31" s="332"/>
      <c r="I31" s="332"/>
      <c r="J31" s="332"/>
      <c r="K31" s="332"/>
      <c r="L31" s="332"/>
      <c r="M31" s="332"/>
      <c r="N31" s="332"/>
      <c r="O31" s="332"/>
      <c r="P31" s="332"/>
      <c r="Q31" s="333"/>
      <c r="R31" s="341"/>
      <c r="S31" s="341"/>
      <c r="T31" s="293"/>
      <c r="U31" s="293"/>
      <c r="V31" s="315"/>
      <c r="W31" s="315"/>
      <c r="X31" s="315"/>
      <c r="Y31" s="315"/>
      <c r="Z31" s="315">
        <f t="shared" si="0"/>
        <v>0</v>
      </c>
      <c r="AA31" s="315"/>
      <c r="AB31" s="315"/>
      <c r="AC31" s="336"/>
      <c r="AD31" s="317"/>
      <c r="AE31" s="293"/>
      <c r="AF31" s="293"/>
      <c r="AG31" s="293"/>
      <c r="AH31" s="293"/>
      <c r="AI31" s="293"/>
      <c r="AJ31" s="293"/>
      <c r="AK31" s="318"/>
    </row>
    <row r="32" spans="1:37">
      <c r="A32" s="293"/>
      <c r="B32" s="293"/>
      <c r="C32" s="293">
        <v>27</v>
      </c>
      <c r="D32" s="293"/>
      <c r="E32" s="331"/>
      <c r="F32" s="332"/>
      <c r="G32" s="332"/>
      <c r="H32" s="332"/>
      <c r="I32" s="332"/>
      <c r="J32" s="332"/>
      <c r="K32" s="332"/>
      <c r="L32" s="332"/>
      <c r="M32" s="332"/>
      <c r="N32" s="332"/>
      <c r="O32" s="332"/>
      <c r="P32" s="332"/>
      <c r="Q32" s="333"/>
      <c r="R32" s="341"/>
      <c r="S32" s="341"/>
      <c r="T32" s="293"/>
      <c r="U32" s="293"/>
      <c r="V32" s="315"/>
      <c r="W32" s="315"/>
      <c r="X32" s="315"/>
      <c r="Y32" s="315"/>
      <c r="Z32" s="315">
        <f t="shared" si="0"/>
        <v>0</v>
      </c>
      <c r="AA32" s="315"/>
      <c r="AB32" s="315"/>
      <c r="AC32" s="336"/>
      <c r="AD32" s="317"/>
      <c r="AE32" s="293"/>
      <c r="AF32" s="293"/>
      <c r="AG32" s="293"/>
      <c r="AH32" s="293"/>
      <c r="AI32" s="293"/>
      <c r="AJ32" s="293"/>
      <c r="AK32" s="318"/>
    </row>
    <row r="33" spans="1:37">
      <c r="A33" s="293"/>
      <c r="B33" s="293"/>
      <c r="C33" s="293">
        <v>28</v>
      </c>
      <c r="D33" s="293"/>
      <c r="E33" s="331"/>
      <c r="F33" s="332"/>
      <c r="G33" s="332"/>
      <c r="H33" s="332"/>
      <c r="I33" s="332"/>
      <c r="J33" s="332"/>
      <c r="K33" s="332"/>
      <c r="L33" s="332"/>
      <c r="M33" s="332"/>
      <c r="N33" s="332"/>
      <c r="O33" s="332"/>
      <c r="P33" s="332"/>
      <c r="Q33" s="333"/>
      <c r="R33" s="341"/>
      <c r="S33" s="341"/>
      <c r="T33" s="293"/>
      <c r="U33" s="293"/>
      <c r="V33" s="315"/>
      <c r="W33" s="315"/>
      <c r="X33" s="315"/>
      <c r="Y33" s="315"/>
      <c r="Z33" s="315">
        <f t="shared" si="0"/>
        <v>0</v>
      </c>
      <c r="AA33" s="315"/>
      <c r="AB33" s="315"/>
      <c r="AC33" s="336"/>
      <c r="AD33" s="317"/>
      <c r="AE33" s="293"/>
      <c r="AF33" s="293"/>
      <c r="AG33" s="293"/>
      <c r="AH33" s="293"/>
      <c r="AI33" s="293"/>
      <c r="AJ33" s="293"/>
      <c r="AK33" s="318"/>
    </row>
    <row r="34" spans="1:37">
      <c r="A34" s="293"/>
      <c r="B34" s="293"/>
      <c r="C34" s="293">
        <v>29</v>
      </c>
      <c r="D34" s="293"/>
      <c r="E34" s="331"/>
      <c r="F34" s="332"/>
      <c r="G34" s="332"/>
      <c r="H34" s="332"/>
      <c r="I34" s="332"/>
      <c r="J34" s="332"/>
      <c r="K34" s="332"/>
      <c r="L34" s="332"/>
      <c r="M34" s="332"/>
      <c r="N34" s="332"/>
      <c r="O34" s="332"/>
      <c r="P34" s="332"/>
      <c r="Q34" s="333"/>
      <c r="R34" s="341"/>
      <c r="S34" s="341"/>
      <c r="T34" s="293"/>
      <c r="U34" s="293"/>
      <c r="V34" s="315"/>
      <c r="W34" s="315"/>
      <c r="X34" s="315"/>
      <c r="Y34" s="315"/>
      <c r="Z34" s="315">
        <f t="shared" si="0"/>
        <v>0</v>
      </c>
      <c r="AA34" s="315"/>
      <c r="AB34" s="315"/>
      <c r="AC34" s="336"/>
      <c r="AD34" s="317"/>
      <c r="AE34" s="293"/>
      <c r="AF34" s="293"/>
      <c r="AG34" s="293"/>
      <c r="AH34" s="293"/>
      <c r="AI34" s="293"/>
      <c r="AJ34" s="293"/>
      <c r="AK34" s="318"/>
    </row>
    <row r="35" spans="1:37">
      <c r="A35" s="293"/>
      <c r="B35" s="293"/>
      <c r="C35" s="293">
        <v>30</v>
      </c>
      <c r="D35" s="293"/>
      <c r="E35" s="331"/>
      <c r="F35" s="332"/>
      <c r="G35" s="332"/>
      <c r="H35" s="332"/>
      <c r="I35" s="332"/>
      <c r="J35" s="332"/>
      <c r="K35" s="332"/>
      <c r="L35" s="332"/>
      <c r="M35" s="332"/>
      <c r="N35" s="332"/>
      <c r="O35" s="332"/>
      <c r="P35" s="332"/>
      <c r="Q35" s="333"/>
      <c r="R35" s="341"/>
      <c r="S35" s="341"/>
      <c r="T35" s="293"/>
      <c r="U35" s="293"/>
      <c r="V35" s="315"/>
      <c r="W35" s="315"/>
      <c r="X35" s="315"/>
      <c r="Y35" s="315"/>
      <c r="Z35" s="315">
        <f t="shared" si="0"/>
        <v>0</v>
      </c>
      <c r="AA35" s="315"/>
      <c r="AB35" s="315"/>
      <c r="AC35" s="336"/>
      <c r="AD35" s="317"/>
      <c r="AE35" s="293"/>
      <c r="AF35" s="293"/>
      <c r="AG35" s="293"/>
      <c r="AH35" s="293"/>
      <c r="AI35" s="293"/>
      <c r="AJ35" s="293"/>
      <c r="AK35" s="318"/>
    </row>
    <row r="36" spans="1:37" ht="15" thickBot="1">
      <c r="A36" s="343"/>
      <c r="B36" s="343"/>
      <c r="C36" s="343">
        <v>31</v>
      </c>
      <c r="D36" s="343"/>
      <c r="E36" s="302"/>
      <c r="F36" s="324"/>
      <c r="G36" s="324"/>
      <c r="H36" s="324"/>
      <c r="I36" s="324"/>
      <c r="J36" s="324"/>
      <c r="K36" s="324"/>
      <c r="L36" s="324"/>
      <c r="M36" s="324"/>
      <c r="N36" s="324"/>
      <c r="O36" s="324"/>
      <c r="P36" s="324"/>
      <c r="Q36" s="303"/>
      <c r="R36" s="339"/>
      <c r="S36" s="339"/>
      <c r="T36" s="343"/>
      <c r="U36" s="343"/>
      <c r="V36" s="337"/>
      <c r="W36" s="337"/>
      <c r="X36" s="337"/>
      <c r="Y36" s="337"/>
      <c r="Z36" s="337">
        <f t="shared" si="0"/>
        <v>0</v>
      </c>
      <c r="AA36" s="337"/>
      <c r="AB36" s="337"/>
      <c r="AC36" s="338"/>
      <c r="AD36" s="317"/>
      <c r="AE36" s="293"/>
      <c r="AF36" s="293"/>
      <c r="AG36" s="293"/>
      <c r="AH36" s="293"/>
      <c r="AI36" s="293"/>
      <c r="AJ36" s="293"/>
      <c r="AK36" s="318"/>
    </row>
    <row r="37" spans="1:37" ht="15" thickBot="1">
      <c r="A37" s="344"/>
      <c r="B37" s="342"/>
      <c r="C37" s="342"/>
      <c r="D37" s="342"/>
      <c r="E37" s="325" t="s">
        <v>52</v>
      </c>
      <c r="F37" s="326"/>
      <c r="G37" s="326"/>
      <c r="H37" s="326"/>
      <c r="I37" s="326"/>
      <c r="J37" s="326"/>
      <c r="K37" s="326"/>
      <c r="L37" s="326"/>
      <c r="M37" s="326"/>
      <c r="N37" s="326"/>
      <c r="O37" s="326"/>
      <c r="P37" s="326"/>
      <c r="Q37" s="327"/>
      <c r="R37" s="340">
        <f>SUM(R6:S36)</f>
        <v>0</v>
      </c>
      <c r="S37" s="340"/>
      <c r="T37" s="342"/>
      <c r="U37" s="342"/>
      <c r="V37" s="334"/>
      <c r="W37" s="334"/>
      <c r="X37" s="334"/>
      <c r="Y37" s="334"/>
      <c r="Z37" s="334">
        <f>SUM(Z6:AC36)</f>
        <v>0</v>
      </c>
      <c r="AA37" s="334"/>
      <c r="AB37" s="334"/>
      <c r="AC37" s="335"/>
      <c r="AD37" s="319"/>
      <c r="AE37" s="320"/>
      <c r="AF37" s="320"/>
      <c r="AG37" s="320"/>
      <c r="AH37" s="320"/>
      <c r="AI37" s="320"/>
      <c r="AJ37" s="320"/>
      <c r="AK37" s="321"/>
    </row>
    <row r="38" spans="1:37">
      <c r="A38" s="255"/>
      <c r="B38" s="255"/>
      <c r="C38" s="255"/>
      <c r="D38" s="255"/>
    </row>
    <row r="39" spans="1:37">
      <c r="A39" s="255"/>
      <c r="B39" s="255"/>
      <c r="C39" s="255"/>
      <c r="D39" s="255"/>
    </row>
    <row r="40" spans="1:37">
      <c r="A40" s="255"/>
      <c r="B40" s="255"/>
      <c r="C40" s="255"/>
      <c r="D40" s="255"/>
    </row>
    <row r="41" spans="1:37">
      <c r="A41" s="255"/>
      <c r="B41" s="255"/>
      <c r="C41" s="255"/>
      <c r="D41" s="255"/>
    </row>
    <row r="42" spans="1:37">
      <c r="A42" s="255"/>
      <c r="B42" s="255"/>
      <c r="C42" s="255"/>
      <c r="D42" s="255"/>
    </row>
    <row r="43" spans="1:37">
      <c r="A43" s="255"/>
      <c r="B43" s="255"/>
      <c r="C43" s="255"/>
      <c r="D43" s="255"/>
    </row>
    <row r="44" spans="1:37">
      <c r="A44" s="255"/>
      <c r="B44" s="255"/>
      <c r="C44" s="255"/>
      <c r="D44" s="255"/>
    </row>
    <row r="45" spans="1:37">
      <c r="A45" s="255"/>
      <c r="B45" s="255"/>
      <c r="C45" s="255"/>
      <c r="D45" s="255"/>
    </row>
    <row r="46" spans="1:37">
      <c r="A46" s="255"/>
      <c r="B46" s="255"/>
      <c r="C46" s="255"/>
      <c r="D46" s="255"/>
    </row>
    <row r="47" spans="1:37">
      <c r="A47" s="255"/>
      <c r="B47" s="255"/>
      <c r="C47" s="255"/>
      <c r="D47" s="255"/>
    </row>
  </sheetData>
  <mergeCells count="319">
    <mergeCell ref="A4:B5"/>
    <mergeCell ref="C4:D5"/>
    <mergeCell ref="A6:B6"/>
    <mergeCell ref="C6:D6"/>
    <mergeCell ref="A7:B7"/>
    <mergeCell ref="C7:D7"/>
    <mergeCell ref="A11:B11"/>
    <mergeCell ref="C11:D11"/>
    <mergeCell ref="A12:B12"/>
    <mergeCell ref="C12:D12"/>
    <mergeCell ref="A13:B13"/>
    <mergeCell ref="C13:D13"/>
    <mergeCell ref="A8:B8"/>
    <mergeCell ref="C8:D8"/>
    <mergeCell ref="A9:B9"/>
    <mergeCell ref="C9:D9"/>
    <mergeCell ref="A10:B10"/>
    <mergeCell ref="C10:D10"/>
    <mergeCell ref="A17:B17"/>
    <mergeCell ref="C17:D17"/>
    <mergeCell ref="A18:B18"/>
    <mergeCell ref="C18:D18"/>
    <mergeCell ref="A19:B19"/>
    <mergeCell ref="C19:D19"/>
    <mergeCell ref="A14:B14"/>
    <mergeCell ref="C14:D14"/>
    <mergeCell ref="A15:B15"/>
    <mergeCell ref="C15:D15"/>
    <mergeCell ref="A16:B16"/>
    <mergeCell ref="C16:D16"/>
    <mergeCell ref="A23:B23"/>
    <mergeCell ref="C23:D23"/>
    <mergeCell ref="A24:B24"/>
    <mergeCell ref="C24:D24"/>
    <mergeCell ref="A25:B25"/>
    <mergeCell ref="C25:D25"/>
    <mergeCell ref="A20:B20"/>
    <mergeCell ref="C20:D20"/>
    <mergeCell ref="A21:B21"/>
    <mergeCell ref="C21:D21"/>
    <mergeCell ref="A22:B22"/>
    <mergeCell ref="C22:D22"/>
    <mergeCell ref="A29:B29"/>
    <mergeCell ref="C29:D29"/>
    <mergeCell ref="A30:B30"/>
    <mergeCell ref="C30:D30"/>
    <mergeCell ref="A31:B31"/>
    <mergeCell ref="C31:D31"/>
    <mergeCell ref="A26:B26"/>
    <mergeCell ref="C26:D26"/>
    <mergeCell ref="A27:B27"/>
    <mergeCell ref="C27:D27"/>
    <mergeCell ref="A28:B28"/>
    <mergeCell ref="C28:D28"/>
    <mergeCell ref="A35:B35"/>
    <mergeCell ref="C35:D35"/>
    <mergeCell ref="A36:B36"/>
    <mergeCell ref="C36:D36"/>
    <mergeCell ref="A37:B37"/>
    <mergeCell ref="C37:D37"/>
    <mergeCell ref="A32:B32"/>
    <mergeCell ref="C32:D32"/>
    <mergeCell ref="A33:B33"/>
    <mergeCell ref="C33:D33"/>
    <mergeCell ref="A34:B34"/>
    <mergeCell ref="C34:D34"/>
    <mergeCell ref="C42:D42"/>
    <mergeCell ref="A43:B43"/>
    <mergeCell ref="C43:D43"/>
    <mergeCell ref="A38:B38"/>
    <mergeCell ref="C38:D38"/>
    <mergeCell ref="A39:B39"/>
    <mergeCell ref="C39:D39"/>
    <mergeCell ref="A40:B40"/>
    <mergeCell ref="C40:D40"/>
    <mergeCell ref="A47:B47"/>
    <mergeCell ref="C47:D47"/>
    <mergeCell ref="R4:S5"/>
    <mergeCell ref="T4:U5"/>
    <mergeCell ref="T6:U6"/>
    <mergeCell ref="T7:U7"/>
    <mergeCell ref="T8:U8"/>
    <mergeCell ref="T9:U9"/>
    <mergeCell ref="T10:U10"/>
    <mergeCell ref="T11:U11"/>
    <mergeCell ref="T12:U12"/>
    <mergeCell ref="T13:U13"/>
    <mergeCell ref="T14:U14"/>
    <mergeCell ref="T15:U15"/>
    <mergeCell ref="T16:U16"/>
    <mergeCell ref="A44:B44"/>
    <mergeCell ref="C44:D44"/>
    <mergeCell ref="A45:B45"/>
    <mergeCell ref="C45:D45"/>
    <mergeCell ref="A46:B46"/>
    <mergeCell ref="C46:D46"/>
    <mergeCell ref="A41:B41"/>
    <mergeCell ref="C41:D41"/>
    <mergeCell ref="A42:B42"/>
    <mergeCell ref="T30:U30"/>
    <mergeCell ref="T31:U31"/>
    <mergeCell ref="T22:U22"/>
    <mergeCell ref="T23:U23"/>
    <mergeCell ref="T24:U24"/>
    <mergeCell ref="T25:U25"/>
    <mergeCell ref="T26:U26"/>
    <mergeCell ref="T17:U17"/>
    <mergeCell ref="T18:U18"/>
    <mergeCell ref="T19:U19"/>
    <mergeCell ref="T20:U20"/>
    <mergeCell ref="T21:U21"/>
    <mergeCell ref="T37:U37"/>
    <mergeCell ref="R6:S6"/>
    <mergeCell ref="R7:S7"/>
    <mergeCell ref="R8:S8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  <mergeCell ref="R18:S18"/>
    <mergeCell ref="R19:S19"/>
    <mergeCell ref="R20:S20"/>
    <mergeCell ref="T32:U32"/>
    <mergeCell ref="T33:U33"/>
    <mergeCell ref="T34:U34"/>
    <mergeCell ref="T35:U35"/>
    <mergeCell ref="T36:U36"/>
    <mergeCell ref="T27:U27"/>
    <mergeCell ref="T28:U28"/>
    <mergeCell ref="T29:U29"/>
    <mergeCell ref="R26:S26"/>
    <mergeCell ref="R27:S27"/>
    <mergeCell ref="R28:S28"/>
    <mergeCell ref="R29:S29"/>
    <mergeCell ref="R30:S30"/>
    <mergeCell ref="R21:S21"/>
    <mergeCell ref="R22:S22"/>
    <mergeCell ref="R23:S23"/>
    <mergeCell ref="R24:S24"/>
    <mergeCell ref="R25:S25"/>
    <mergeCell ref="V4:Y5"/>
    <mergeCell ref="V6:Y6"/>
    <mergeCell ref="V7:Y7"/>
    <mergeCell ref="V8:Y8"/>
    <mergeCell ref="V9:Y9"/>
    <mergeCell ref="V10:Y10"/>
    <mergeCell ref="V11:Y11"/>
    <mergeCell ref="V12:Y12"/>
    <mergeCell ref="V13:Y13"/>
    <mergeCell ref="Z14:AC14"/>
    <mergeCell ref="Z15:AC15"/>
    <mergeCell ref="Z16:AC16"/>
    <mergeCell ref="V29:Y29"/>
    <mergeCell ref="V30:Y30"/>
    <mergeCell ref="V31:Y31"/>
    <mergeCell ref="V32:Y32"/>
    <mergeCell ref="V33:Y33"/>
    <mergeCell ref="V24:Y24"/>
    <mergeCell ref="V25:Y25"/>
    <mergeCell ref="V26:Y26"/>
    <mergeCell ref="V27:Y27"/>
    <mergeCell ref="V28:Y28"/>
    <mergeCell ref="V19:Y19"/>
    <mergeCell ref="V20:Y20"/>
    <mergeCell ref="V21:Y21"/>
    <mergeCell ref="V22:Y22"/>
    <mergeCell ref="V23:Y23"/>
    <mergeCell ref="V14:Y14"/>
    <mergeCell ref="V15:Y15"/>
    <mergeCell ref="V16:Y16"/>
    <mergeCell ref="V17:Y17"/>
    <mergeCell ref="V18:Y18"/>
    <mergeCell ref="Z22:AC22"/>
    <mergeCell ref="Z4:AC5"/>
    <mergeCell ref="Z6:AC6"/>
    <mergeCell ref="Z7:AC7"/>
    <mergeCell ref="Z8:AC8"/>
    <mergeCell ref="Z9:AC9"/>
    <mergeCell ref="Z10:AC10"/>
    <mergeCell ref="Z11:AC11"/>
    <mergeCell ref="Z12:AC12"/>
    <mergeCell ref="Z13:AC13"/>
    <mergeCell ref="Z23:AC23"/>
    <mergeCell ref="Z24:AC24"/>
    <mergeCell ref="Z25:AC25"/>
    <mergeCell ref="Z26:AC26"/>
    <mergeCell ref="Z17:AC17"/>
    <mergeCell ref="Z18:AC18"/>
    <mergeCell ref="Z19:AC19"/>
    <mergeCell ref="Z20:AC20"/>
    <mergeCell ref="Z21:AC21"/>
    <mergeCell ref="E24:Q24"/>
    <mergeCell ref="E25:Q25"/>
    <mergeCell ref="Z37:AC37"/>
    <mergeCell ref="Z32:AC32"/>
    <mergeCell ref="Z33:AC33"/>
    <mergeCell ref="Z34:AC34"/>
    <mergeCell ref="Z35:AC35"/>
    <mergeCell ref="Z36:AC36"/>
    <mergeCell ref="Z27:AC27"/>
    <mergeCell ref="Z28:AC28"/>
    <mergeCell ref="Z29:AC29"/>
    <mergeCell ref="Z30:AC30"/>
    <mergeCell ref="Z31:AC31"/>
    <mergeCell ref="V34:Y34"/>
    <mergeCell ref="V35:Y35"/>
    <mergeCell ref="V36:Y36"/>
    <mergeCell ref="V37:Y37"/>
    <mergeCell ref="R36:S36"/>
    <mergeCell ref="R37:S37"/>
    <mergeCell ref="R31:S31"/>
    <mergeCell ref="R32:S32"/>
    <mergeCell ref="R33:S33"/>
    <mergeCell ref="R34:S34"/>
    <mergeCell ref="R35:S35"/>
    <mergeCell ref="E31:Q31"/>
    <mergeCell ref="E32:Q32"/>
    <mergeCell ref="E33:Q33"/>
    <mergeCell ref="E34:Q34"/>
    <mergeCell ref="E35:Q35"/>
    <mergeCell ref="E26:Q26"/>
    <mergeCell ref="E27:Q27"/>
    <mergeCell ref="E28:Q28"/>
    <mergeCell ref="E29:Q29"/>
    <mergeCell ref="E30:Q30"/>
    <mergeCell ref="E21:Q21"/>
    <mergeCell ref="E22:Q22"/>
    <mergeCell ref="E23:Q23"/>
    <mergeCell ref="E4:Q5"/>
    <mergeCell ref="E6:Q6"/>
    <mergeCell ref="E7:Q7"/>
    <mergeCell ref="E8:Q8"/>
    <mergeCell ref="E9:Q9"/>
    <mergeCell ref="E10:Q10"/>
    <mergeCell ref="E11:Q11"/>
    <mergeCell ref="E12:Q12"/>
    <mergeCell ref="E13:Q13"/>
    <mergeCell ref="E14:Q14"/>
    <mergeCell ref="E15:Q15"/>
    <mergeCell ref="E16:Q16"/>
    <mergeCell ref="E17:Q17"/>
    <mergeCell ref="E18:Q18"/>
    <mergeCell ref="AD12:AG12"/>
    <mergeCell ref="AH12:AK12"/>
    <mergeCell ref="AD13:AG13"/>
    <mergeCell ref="AH13:AK13"/>
    <mergeCell ref="AD14:AG14"/>
    <mergeCell ref="AH14:AK14"/>
    <mergeCell ref="E36:Q36"/>
    <mergeCell ref="E37:Q37"/>
    <mergeCell ref="AD4:AG5"/>
    <mergeCell ref="AH4:AK5"/>
    <mergeCell ref="AD6:AG6"/>
    <mergeCell ref="AH6:AK6"/>
    <mergeCell ref="AD7:AG7"/>
    <mergeCell ref="AH7:AK7"/>
    <mergeCell ref="AD8:AG8"/>
    <mergeCell ref="AH8:AK8"/>
    <mergeCell ref="AD9:AG9"/>
    <mergeCell ref="AH9:AK9"/>
    <mergeCell ref="AD10:AG10"/>
    <mergeCell ref="AH10:AK10"/>
    <mergeCell ref="AD11:AG11"/>
    <mergeCell ref="AH11:AK11"/>
    <mergeCell ref="E19:Q19"/>
    <mergeCell ref="E20:Q20"/>
    <mergeCell ref="AD18:AG18"/>
    <mergeCell ref="AH18:AK18"/>
    <mergeCell ref="AD19:AG19"/>
    <mergeCell ref="AH19:AK19"/>
    <mergeCell ref="AD20:AG20"/>
    <mergeCell ref="AH20:AK20"/>
    <mergeCell ref="AD15:AG15"/>
    <mergeCell ref="AH15:AK15"/>
    <mergeCell ref="AD16:AG16"/>
    <mergeCell ref="AH16:AK16"/>
    <mergeCell ref="AD17:AG17"/>
    <mergeCell ref="AH17:AK17"/>
    <mergeCell ref="AD24:AG24"/>
    <mergeCell ref="AH24:AK24"/>
    <mergeCell ref="AD25:AG25"/>
    <mergeCell ref="AH25:AK25"/>
    <mergeCell ref="AD26:AG26"/>
    <mergeCell ref="AH26:AK26"/>
    <mergeCell ref="AD21:AG21"/>
    <mergeCell ref="AH21:AK21"/>
    <mergeCell ref="AD22:AG22"/>
    <mergeCell ref="AH22:AK22"/>
    <mergeCell ref="AD23:AG23"/>
    <mergeCell ref="AH23:AK23"/>
    <mergeCell ref="AD36:AG36"/>
    <mergeCell ref="AH36:AK36"/>
    <mergeCell ref="AD37:AG37"/>
    <mergeCell ref="AH37:AK37"/>
    <mergeCell ref="E2:U2"/>
    <mergeCell ref="E3:U3"/>
    <mergeCell ref="AD33:AG33"/>
    <mergeCell ref="AH33:AK33"/>
    <mergeCell ref="AD34:AG34"/>
    <mergeCell ref="AH34:AK34"/>
    <mergeCell ref="AD35:AG35"/>
    <mergeCell ref="AH35:AK35"/>
    <mergeCell ref="AD30:AG30"/>
    <mergeCell ref="AH30:AK30"/>
    <mergeCell ref="AD31:AG31"/>
    <mergeCell ref="AH31:AK31"/>
    <mergeCell ref="AD32:AG32"/>
    <mergeCell ref="AH32:AK32"/>
    <mergeCell ref="AD27:AG27"/>
    <mergeCell ref="AH27:AK27"/>
    <mergeCell ref="AD28:AG28"/>
    <mergeCell ref="AH28:AK28"/>
    <mergeCell ref="AD29:AG29"/>
    <mergeCell ref="AH29:AK29"/>
  </mergeCells>
  <phoneticPr fontId="4"/>
  <printOptions horizontalCentered="1" verticalCentered="1"/>
  <pageMargins left="0.78740157480314965" right="0" top="0" bottom="0" header="0.30000000000000004" footer="0.30000000000000004"/>
  <pageSetup paperSize="9" scale="99" orientation="portrait" horizontalDpi="4294967292" verticalDpi="4294967292" r:id="rId1"/>
  <extLst>
    <ext xmlns:mx="http://schemas.microsoft.com/office/mac/excel/2008/main" uri="{64002731-A6B0-56B0-2670-7721B7C09600}">
      <mx:PLV Mode="1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4:O36"/>
  <sheetViews>
    <sheetView view="pageLayout" zoomScale="60" zoomScalePageLayoutView="60" workbookViewId="0">
      <selection activeCell="P36" sqref="P36"/>
    </sheetView>
  </sheetViews>
  <sheetFormatPr defaultColWidth="11.5" defaultRowHeight="16.2"/>
  <cols>
    <col min="1" max="1" width="2.5" style="113" customWidth="1"/>
    <col min="2" max="5" width="12.796875" style="113" customWidth="1"/>
    <col min="6" max="11" width="6.796875" style="113" customWidth="1"/>
    <col min="12" max="12" width="6.69921875" style="113" customWidth="1"/>
    <col min="13" max="13" width="6.19921875" style="113" customWidth="1"/>
    <col min="14" max="14" width="2.296875" style="113" customWidth="1"/>
    <col min="15" max="15" width="12" style="113" customWidth="1"/>
    <col min="16" max="16384" width="11.5" style="113"/>
  </cols>
  <sheetData>
    <row r="4" spans="1:14" ht="25.8">
      <c r="A4" s="347" t="s">
        <v>68</v>
      </c>
      <c r="B4" s="347"/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</row>
    <row r="7" spans="1:14" ht="16.8" thickBot="1">
      <c r="F7" s="114" t="s">
        <v>69</v>
      </c>
      <c r="G7" s="114"/>
      <c r="H7" s="114"/>
      <c r="I7" s="114"/>
      <c r="J7" s="114"/>
      <c r="K7" s="114"/>
      <c r="L7" s="114"/>
      <c r="M7" s="114"/>
    </row>
    <row r="8" spans="1:14" ht="16.8" thickTop="1"/>
    <row r="10" spans="1:14">
      <c r="B10" s="348" t="s">
        <v>70</v>
      </c>
      <c r="C10" s="352"/>
      <c r="D10" s="358"/>
      <c r="E10" s="358"/>
      <c r="F10" s="358"/>
      <c r="G10" s="358"/>
      <c r="H10" s="358"/>
      <c r="I10" s="358"/>
      <c r="J10" s="358"/>
      <c r="K10" s="358"/>
      <c r="L10" s="353"/>
    </row>
    <row r="11" spans="1:14">
      <c r="B11" s="349"/>
      <c r="C11" s="354"/>
      <c r="D11" s="359"/>
      <c r="E11" s="359"/>
      <c r="F11" s="359"/>
      <c r="G11" s="359"/>
      <c r="H11" s="359"/>
      <c r="I11" s="359"/>
      <c r="J11" s="359"/>
      <c r="K11" s="359"/>
      <c r="L11" s="355"/>
    </row>
    <row r="12" spans="1:14">
      <c r="B12" s="348" t="s">
        <v>149</v>
      </c>
      <c r="C12" s="352"/>
      <c r="D12" s="358"/>
      <c r="E12" s="358"/>
      <c r="F12" s="358"/>
      <c r="G12" s="358"/>
      <c r="H12" s="358"/>
      <c r="I12" s="358"/>
      <c r="J12" s="358"/>
      <c r="K12" s="358"/>
      <c r="L12" s="353"/>
    </row>
    <row r="13" spans="1:14">
      <c r="B13" s="349"/>
      <c r="C13" s="354"/>
      <c r="D13" s="359"/>
      <c r="E13" s="359"/>
      <c r="F13" s="359"/>
      <c r="G13" s="359"/>
      <c r="H13" s="359"/>
      <c r="I13" s="359"/>
      <c r="J13" s="359"/>
      <c r="K13" s="359"/>
      <c r="L13" s="355"/>
    </row>
    <row r="14" spans="1:14">
      <c r="B14" s="350" t="s">
        <v>71</v>
      </c>
      <c r="C14" s="352"/>
      <c r="D14" s="358"/>
      <c r="E14" s="358"/>
      <c r="F14" s="358"/>
      <c r="G14" s="358"/>
      <c r="H14" s="358"/>
      <c r="I14" s="358"/>
      <c r="J14" s="358"/>
      <c r="K14" s="358"/>
      <c r="L14" s="353"/>
    </row>
    <row r="15" spans="1:14">
      <c r="B15" s="351"/>
      <c r="C15" s="354"/>
      <c r="D15" s="359"/>
      <c r="E15" s="359"/>
      <c r="F15" s="359"/>
      <c r="G15" s="359"/>
      <c r="H15" s="359"/>
      <c r="I15" s="359"/>
      <c r="J15" s="359"/>
      <c r="K15" s="359"/>
      <c r="L15" s="355"/>
    </row>
    <row r="17" spans="2:15">
      <c r="B17" s="121" t="s">
        <v>72</v>
      </c>
      <c r="C17" s="122"/>
      <c r="D17" s="122"/>
      <c r="E17" s="122"/>
      <c r="F17" s="122"/>
      <c r="G17" s="122"/>
      <c r="H17" s="122"/>
      <c r="I17" s="122"/>
      <c r="J17" s="122"/>
      <c r="K17" s="122"/>
      <c r="L17" s="123"/>
      <c r="M17" s="124"/>
    </row>
    <row r="18" spans="2:15">
      <c r="B18" s="125"/>
      <c r="C18" s="115"/>
      <c r="D18" s="115"/>
      <c r="E18" s="348" t="s">
        <v>73</v>
      </c>
      <c r="F18" s="125"/>
      <c r="G18" s="115"/>
      <c r="H18" s="115"/>
      <c r="I18" s="115"/>
      <c r="J18" s="115"/>
      <c r="K18" s="352" t="s">
        <v>74</v>
      </c>
      <c r="L18" s="353"/>
      <c r="M18" s="126"/>
    </row>
    <row r="19" spans="2:15">
      <c r="B19" s="127"/>
      <c r="C19" s="117"/>
      <c r="D19" s="117"/>
      <c r="E19" s="349"/>
      <c r="F19" s="127"/>
      <c r="G19" s="117"/>
      <c r="H19" s="117"/>
      <c r="I19" s="117"/>
      <c r="J19" s="117"/>
      <c r="K19" s="354"/>
      <c r="L19" s="355"/>
      <c r="M19" s="126"/>
    </row>
    <row r="20" spans="2:15">
      <c r="B20" s="356" t="s">
        <v>75</v>
      </c>
      <c r="C20" s="125"/>
      <c r="D20" s="116"/>
      <c r="E20" s="356" t="s">
        <v>76</v>
      </c>
      <c r="F20" s="128"/>
      <c r="G20" s="129"/>
      <c r="H20" s="129"/>
      <c r="I20" s="129"/>
      <c r="J20" s="129"/>
      <c r="K20" s="130"/>
      <c r="L20" s="131"/>
      <c r="M20" s="132"/>
    </row>
    <row r="21" spans="2:15">
      <c r="B21" s="357"/>
      <c r="C21" s="133"/>
      <c r="D21" s="120"/>
      <c r="E21" s="357"/>
      <c r="F21" s="134"/>
      <c r="G21" s="135"/>
      <c r="H21" s="135"/>
      <c r="I21" s="135"/>
      <c r="J21" s="135"/>
      <c r="K21" s="135"/>
      <c r="L21" s="136"/>
      <c r="M21" s="126"/>
    </row>
    <row r="22" spans="2:15">
      <c r="B22" s="360" t="s">
        <v>77</v>
      </c>
      <c r="C22" s="115"/>
      <c r="D22" s="115"/>
      <c r="E22" s="115"/>
      <c r="F22" s="115"/>
      <c r="G22" s="115"/>
      <c r="H22" s="115"/>
      <c r="I22" s="115"/>
      <c r="J22" s="115"/>
      <c r="K22" s="115"/>
      <c r="L22" s="116"/>
      <c r="M22" s="119"/>
    </row>
    <row r="23" spans="2:15">
      <c r="B23" s="351"/>
      <c r="C23" s="117"/>
      <c r="D23" s="117"/>
      <c r="E23" s="117"/>
      <c r="F23" s="117"/>
      <c r="G23" s="117"/>
      <c r="H23" s="117"/>
      <c r="I23" s="117"/>
      <c r="J23" s="117"/>
      <c r="K23" s="117"/>
      <c r="L23" s="118"/>
      <c r="M23" s="119"/>
    </row>
    <row r="24" spans="2:15">
      <c r="B24" s="356" t="s">
        <v>78</v>
      </c>
      <c r="C24" s="115"/>
      <c r="D24" s="115"/>
      <c r="E24" s="115"/>
      <c r="F24" s="115"/>
      <c r="G24" s="115"/>
      <c r="H24" s="115"/>
      <c r="I24" s="115"/>
      <c r="J24" s="115"/>
      <c r="K24" s="115"/>
      <c r="L24" s="116"/>
      <c r="M24" s="119"/>
    </row>
    <row r="25" spans="2:15">
      <c r="B25" s="361"/>
      <c r="C25" s="119"/>
      <c r="D25" s="119"/>
      <c r="E25" s="119"/>
      <c r="F25" s="119"/>
      <c r="G25" s="119"/>
      <c r="H25" s="119"/>
      <c r="I25" s="119"/>
      <c r="J25" s="119"/>
      <c r="K25" s="119"/>
      <c r="L25" s="120"/>
      <c r="M25" s="119"/>
    </row>
    <row r="26" spans="2:15">
      <c r="B26" s="362"/>
      <c r="C26" s="117"/>
      <c r="D26" s="117"/>
      <c r="E26" s="117"/>
      <c r="F26" s="117"/>
      <c r="G26" s="117"/>
      <c r="H26" s="117"/>
      <c r="I26" s="117"/>
      <c r="J26" s="117"/>
      <c r="K26" s="117"/>
      <c r="L26" s="118"/>
      <c r="M26" s="119"/>
    </row>
    <row r="29" spans="2:15">
      <c r="D29" s="119"/>
    </row>
    <row r="31" spans="2:15">
      <c r="E31" s="119"/>
    </row>
    <row r="32" spans="2:15">
      <c r="E32" s="119"/>
      <c r="F32" s="345" t="s">
        <v>79</v>
      </c>
      <c r="G32" s="346"/>
      <c r="H32" s="345" t="s">
        <v>80</v>
      </c>
      <c r="I32" s="346"/>
      <c r="J32" s="345" t="s">
        <v>81</v>
      </c>
      <c r="K32" s="346"/>
      <c r="L32" s="345" t="s">
        <v>81</v>
      </c>
      <c r="M32" s="346"/>
      <c r="N32" s="119"/>
      <c r="O32" s="119"/>
    </row>
    <row r="33" spans="5:15">
      <c r="E33" s="119"/>
      <c r="F33" s="137"/>
      <c r="G33" s="138"/>
      <c r="H33" s="137"/>
      <c r="I33" s="138"/>
      <c r="J33" s="137"/>
      <c r="K33" s="138"/>
      <c r="L33" s="137"/>
      <c r="M33" s="138"/>
      <c r="N33" s="119"/>
      <c r="O33" s="119"/>
    </row>
    <row r="34" spans="5:15">
      <c r="E34" s="119"/>
      <c r="F34" s="137"/>
      <c r="G34" s="138"/>
      <c r="H34" s="137"/>
      <c r="I34" s="138"/>
      <c r="J34" s="137"/>
      <c r="K34" s="138"/>
      <c r="L34" s="137"/>
      <c r="M34" s="138"/>
      <c r="N34" s="119"/>
      <c r="O34" s="119"/>
    </row>
    <row r="35" spans="5:15" ht="19.2">
      <c r="E35" s="119"/>
      <c r="F35" s="139"/>
      <c r="G35" s="140" t="s">
        <v>82</v>
      </c>
      <c r="H35" s="139"/>
      <c r="I35" s="140" t="s">
        <v>83</v>
      </c>
      <c r="J35" s="139"/>
      <c r="K35" s="140" t="s">
        <v>83</v>
      </c>
      <c r="L35" s="139"/>
      <c r="M35" s="140" t="s">
        <v>83</v>
      </c>
      <c r="O35" s="119"/>
    </row>
    <row r="36" spans="5:15">
      <c r="E36" s="119"/>
      <c r="K36" s="141" t="s">
        <v>84</v>
      </c>
      <c r="L36" s="141"/>
      <c r="M36" s="141"/>
      <c r="N36" s="141"/>
    </row>
  </sheetData>
  <mergeCells count="17">
    <mergeCell ref="C12:L13"/>
    <mergeCell ref="L32:M32"/>
    <mergeCell ref="A4:N4"/>
    <mergeCell ref="B10:B11"/>
    <mergeCell ref="B14:B15"/>
    <mergeCell ref="E18:E19"/>
    <mergeCell ref="K18:L19"/>
    <mergeCell ref="B20:B21"/>
    <mergeCell ref="E20:E21"/>
    <mergeCell ref="C10:L11"/>
    <mergeCell ref="C14:L15"/>
    <mergeCell ref="B22:B23"/>
    <mergeCell ref="B24:B26"/>
    <mergeCell ref="F32:G32"/>
    <mergeCell ref="H32:I32"/>
    <mergeCell ref="J32:K32"/>
    <mergeCell ref="B12:B13"/>
  </mergeCells>
  <phoneticPr fontId="4"/>
  <printOptions horizontalCentered="1" verticalCentered="1"/>
  <pageMargins left="0.78740157480314965" right="0" top="0" bottom="0" header="0.30000000000000004" footer="0.30000000000000004"/>
  <pageSetup paperSize="9" scale="78" orientation="portrait" horizontalDpi="4294967292" verticalDpi="4294967292" r:id="rId1"/>
  <extLst>
    <ext xmlns:mx="http://schemas.microsoft.com/office/mac/excel/2008/main" uri="{64002731-A6B0-56B0-2670-7721B7C09600}">
      <mx:PLV Mode="1" OnePage="0" WScale="83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AB54"/>
  <sheetViews>
    <sheetView view="pageLayout" workbookViewId="0">
      <selection activeCell="Y3" sqref="Y3:Y4"/>
    </sheetView>
  </sheetViews>
  <sheetFormatPr defaultColWidth="13" defaultRowHeight="14.4"/>
  <cols>
    <col min="1" max="3" width="3.5" customWidth="1"/>
    <col min="4" max="4" width="5.19921875" customWidth="1"/>
    <col min="5" max="21" width="3.5" customWidth="1"/>
    <col min="22" max="22" width="4.796875" customWidth="1"/>
    <col min="23" max="54" width="3.5" customWidth="1"/>
  </cols>
  <sheetData>
    <row r="1" spans="1:28" ht="13.95" customHeight="1">
      <c r="I1" s="295" t="s">
        <v>6</v>
      </c>
      <c r="J1" s="295"/>
      <c r="K1" s="295"/>
      <c r="L1" s="295"/>
      <c r="M1" s="295"/>
      <c r="N1" s="295"/>
      <c r="O1" s="295"/>
      <c r="P1" s="295"/>
      <c r="Q1" s="295"/>
      <c r="R1" s="295"/>
      <c r="S1" s="295"/>
      <c r="T1" s="295"/>
      <c r="U1" s="295"/>
    </row>
    <row r="2" spans="1:28" ht="13.95" customHeight="1"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4" t="s">
        <v>23</v>
      </c>
      <c r="W2" s="294"/>
      <c r="X2" s="294"/>
      <c r="Y2" s="294"/>
      <c r="Z2" s="294"/>
      <c r="AA2" s="294"/>
      <c r="AB2" s="294"/>
    </row>
    <row r="3" spans="1:28" ht="13.95" customHeight="1">
      <c r="A3" s="235" t="s">
        <v>0</v>
      </c>
      <c r="B3" s="235"/>
      <c r="C3" s="235"/>
      <c r="D3" s="235"/>
      <c r="E3" s="235"/>
      <c r="F3" s="235"/>
      <c r="G3" s="235"/>
      <c r="H3" s="235"/>
      <c r="I3" s="235"/>
      <c r="J3" s="235"/>
      <c r="V3" s="399">
        <v>2018</v>
      </c>
      <c r="W3" s="399"/>
      <c r="X3" s="235" t="s">
        <v>7</v>
      </c>
      <c r="Y3" s="399">
        <v>7</v>
      </c>
      <c r="Z3" s="235" t="s">
        <v>8</v>
      </c>
      <c r="AA3" s="235" t="s">
        <v>9</v>
      </c>
      <c r="AB3" s="235" t="s">
        <v>10</v>
      </c>
    </row>
    <row r="4" spans="1:28" ht="13.95" customHeight="1">
      <c r="A4" s="236"/>
      <c r="B4" s="236"/>
      <c r="C4" s="236"/>
      <c r="D4" s="236"/>
      <c r="E4" s="236"/>
      <c r="F4" s="236"/>
      <c r="G4" s="236"/>
      <c r="H4" s="236"/>
      <c r="I4" s="236"/>
      <c r="J4" s="236"/>
      <c r="M4" s="255"/>
      <c r="N4" s="255"/>
      <c r="O4" s="255"/>
      <c r="P4" s="255"/>
      <c r="Q4" s="255"/>
      <c r="R4" s="255"/>
      <c r="V4" s="400"/>
      <c r="W4" s="400"/>
      <c r="X4" s="236"/>
      <c r="Y4" s="400"/>
      <c r="Z4" s="236"/>
      <c r="AA4" s="236"/>
      <c r="AB4" s="236"/>
    </row>
    <row r="5" spans="1:28" ht="13.9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V5" s="150"/>
      <c r="W5" s="150"/>
      <c r="X5" s="150"/>
      <c r="Y5" s="150"/>
      <c r="Z5" s="150"/>
      <c r="AA5" s="150"/>
      <c r="AB5" s="150"/>
    </row>
    <row r="6" spans="1:28" ht="13.95" customHeight="1">
      <c r="A6" s="237" t="s">
        <v>11</v>
      </c>
      <c r="B6" s="238"/>
      <c r="C6" s="239"/>
      <c r="D6" s="387" t="s">
        <v>107</v>
      </c>
      <c r="E6" s="388"/>
      <c r="F6" s="388"/>
      <c r="G6" s="388"/>
      <c r="H6" s="388"/>
      <c r="I6" s="388"/>
      <c r="J6" s="389"/>
      <c r="V6" s="150"/>
      <c r="W6" s="150"/>
      <c r="X6" s="150"/>
      <c r="Y6" s="150"/>
      <c r="Z6" s="150"/>
      <c r="AA6" s="150"/>
      <c r="AB6" s="150"/>
    </row>
    <row r="7" spans="1:28" ht="13.95" customHeight="1" thickBot="1">
      <c r="A7" s="243"/>
      <c r="B7" s="244"/>
      <c r="C7" s="245"/>
      <c r="D7" s="390"/>
      <c r="E7" s="391"/>
      <c r="F7" s="391"/>
      <c r="G7" s="391"/>
      <c r="H7" s="391"/>
      <c r="I7" s="391"/>
      <c r="J7" s="392"/>
      <c r="V7" s="150"/>
      <c r="W7" s="150"/>
      <c r="X7" s="150"/>
      <c r="Y7" s="150"/>
      <c r="Z7" s="150"/>
      <c r="AA7" s="150"/>
      <c r="AB7" s="150"/>
    </row>
    <row r="8" spans="1:28" ht="19.05" customHeight="1" thickBot="1">
      <c r="A8" t="s">
        <v>64</v>
      </c>
    </row>
    <row r="9" spans="1:28" ht="13.95" customHeight="1">
      <c r="A9" s="237" t="s">
        <v>1</v>
      </c>
      <c r="B9" s="238"/>
      <c r="C9" s="238"/>
      <c r="D9" s="239"/>
      <c r="E9" s="393">
        <v>10000000</v>
      </c>
      <c r="F9" s="394"/>
      <c r="G9" s="394"/>
      <c r="H9" s="394"/>
      <c r="I9" s="394"/>
      <c r="J9" s="394"/>
      <c r="K9" s="394"/>
      <c r="L9" s="395"/>
      <c r="R9" s="268" t="s">
        <v>13</v>
      </c>
      <c r="S9" s="269"/>
      <c r="T9" s="269"/>
      <c r="U9" s="269"/>
      <c r="V9" s="382" t="s">
        <v>141</v>
      </c>
      <c r="W9" s="382"/>
      <c r="X9" s="382"/>
      <c r="Y9" s="382"/>
      <c r="Z9" s="382"/>
      <c r="AA9" s="382"/>
      <c r="AB9" s="383"/>
    </row>
    <row r="10" spans="1:28" ht="13.95" customHeight="1">
      <c r="A10" s="240"/>
      <c r="B10" s="241"/>
      <c r="C10" s="241"/>
      <c r="D10" s="242"/>
      <c r="E10" s="396"/>
      <c r="F10" s="397"/>
      <c r="G10" s="397"/>
      <c r="H10" s="397"/>
      <c r="I10" s="397"/>
      <c r="J10" s="397"/>
      <c r="K10" s="397"/>
      <c r="L10" s="398"/>
      <c r="R10" s="270"/>
      <c r="S10" s="271"/>
      <c r="T10" s="271"/>
      <c r="U10" s="271"/>
      <c r="V10" s="380"/>
      <c r="W10" s="380"/>
      <c r="X10" s="380"/>
      <c r="Y10" s="380"/>
      <c r="Z10" s="380"/>
      <c r="AA10" s="380"/>
      <c r="AB10" s="384"/>
    </row>
    <row r="11" spans="1:28" ht="13.95" customHeight="1">
      <c r="A11" s="240" t="s">
        <v>2</v>
      </c>
      <c r="B11" s="241"/>
      <c r="C11" s="241"/>
      <c r="D11" s="242"/>
      <c r="E11" s="371">
        <v>2700000</v>
      </c>
      <c r="F11" s="372"/>
      <c r="G11" s="372"/>
      <c r="H11" s="372"/>
      <c r="I11" s="372"/>
      <c r="J11" s="372"/>
      <c r="K11" s="372"/>
      <c r="L11" s="373"/>
      <c r="R11" s="270" t="s">
        <v>14</v>
      </c>
      <c r="S11" s="271"/>
      <c r="T11" s="271"/>
      <c r="U11" s="271"/>
      <c r="V11" s="385" t="s">
        <v>142</v>
      </c>
      <c r="W11" s="385"/>
      <c r="X11" s="385"/>
      <c r="Y11" s="385"/>
      <c r="Z11" s="385"/>
      <c r="AA11" s="385"/>
      <c r="AB11" s="386"/>
    </row>
    <row r="12" spans="1:28" ht="13.95" customHeight="1">
      <c r="A12" s="240"/>
      <c r="B12" s="241"/>
      <c r="C12" s="241"/>
      <c r="D12" s="242"/>
      <c r="E12" s="371"/>
      <c r="F12" s="372"/>
      <c r="G12" s="372"/>
      <c r="H12" s="372"/>
      <c r="I12" s="372"/>
      <c r="J12" s="372"/>
      <c r="K12" s="372"/>
      <c r="L12" s="373"/>
      <c r="R12" s="270"/>
      <c r="S12" s="271"/>
      <c r="T12" s="271"/>
      <c r="U12" s="271"/>
      <c r="V12" s="385"/>
      <c r="W12" s="385"/>
      <c r="X12" s="385"/>
      <c r="Y12" s="385"/>
      <c r="Z12" s="385"/>
      <c r="AA12" s="385"/>
      <c r="AB12" s="386"/>
    </row>
    <row r="13" spans="1:28" ht="13.95" customHeight="1">
      <c r="A13" s="240" t="s">
        <v>3</v>
      </c>
      <c r="B13" s="241"/>
      <c r="C13" s="241"/>
      <c r="D13" s="242"/>
      <c r="E13" s="371">
        <v>2850000</v>
      </c>
      <c r="F13" s="372"/>
      <c r="G13" s="372"/>
      <c r="H13" s="372"/>
      <c r="I13" s="372"/>
      <c r="J13" s="372"/>
      <c r="K13" s="372"/>
      <c r="L13" s="373"/>
      <c r="R13" s="270" t="s">
        <v>15</v>
      </c>
      <c r="S13" s="271"/>
      <c r="T13" s="271"/>
      <c r="U13" s="271"/>
      <c r="V13" s="153"/>
      <c r="W13" s="380" t="s">
        <v>143</v>
      </c>
      <c r="X13" s="380"/>
      <c r="Y13" s="380"/>
      <c r="Z13" s="380"/>
      <c r="AA13" s="380"/>
      <c r="AB13" s="384"/>
    </row>
    <row r="14" spans="1:28" ht="13.95" customHeight="1">
      <c r="A14" s="240"/>
      <c r="B14" s="241"/>
      <c r="C14" s="241"/>
      <c r="D14" s="242"/>
      <c r="E14" s="371"/>
      <c r="F14" s="372"/>
      <c r="G14" s="372"/>
      <c r="H14" s="372"/>
      <c r="I14" s="372"/>
      <c r="J14" s="372"/>
      <c r="K14" s="372"/>
      <c r="L14" s="373"/>
      <c r="R14" s="270"/>
      <c r="S14" s="271"/>
      <c r="T14" s="271"/>
      <c r="U14" s="271"/>
      <c r="V14" s="153"/>
      <c r="W14" s="380" t="s">
        <v>143</v>
      </c>
      <c r="X14" s="380"/>
      <c r="Y14" s="380"/>
      <c r="Z14" s="380"/>
      <c r="AA14" s="380"/>
      <c r="AB14" s="384"/>
    </row>
    <row r="15" spans="1:28" ht="13.95" customHeight="1">
      <c r="A15" s="240" t="s">
        <v>4</v>
      </c>
      <c r="B15" s="241"/>
      <c r="C15" s="241"/>
      <c r="D15" s="242"/>
      <c r="E15" s="371">
        <f>SUM(E11+E13)</f>
        <v>5550000</v>
      </c>
      <c r="F15" s="372"/>
      <c r="G15" s="372"/>
      <c r="H15" s="372"/>
      <c r="I15" s="372"/>
      <c r="J15" s="372"/>
      <c r="K15" s="372"/>
      <c r="L15" s="373"/>
      <c r="R15" s="270" t="s">
        <v>16</v>
      </c>
      <c r="S15" s="271"/>
      <c r="T15" s="271"/>
      <c r="U15" s="271"/>
      <c r="V15" s="380" t="s">
        <v>144</v>
      </c>
      <c r="W15" s="380"/>
      <c r="X15" s="380"/>
      <c r="Y15" s="380"/>
      <c r="Z15" s="380"/>
      <c r="AA15" s="153"/>
      <c r="AB15" s="154"/>
    </row>
    <row r="16" spans="1:28" ht="13.95" customHeight="1" thickBot="1">
      <c r="A16" s="240"/>
      <c r="B16" s="241"/>
      <c r="C16" s="241"/>
      <c r="D16" s="242"/>
      <c r="E16" s="371"/>
      <c r="F16" s="372"/>
      <c r="G16" s="372"/>
      <c r="H16" s="372"/>
      <c r="I16" s="372"/>
      <c r="J16" s="372"/>
      <c r="K16" s="372"/>
      <c r="L16" s="373"/>
      <c r="R16" s="272"/>
      <c r="S16" s="273"/>
      <c r="T16" s="273"/>
      <c r="U16" s="273"/>
      <c r="V16" s="381"/>
      <c r="W16" s="381"/>
      <c r="X16" s="381"/>
      <c r="Y16" s="381"/>
      <c r="Z16" s="381"/>
      <c r="AA16" s="155"/>
      <c r="AB16" s="156"/>
    </row>
    <row r="17" spans="1:28" ht="13.95" customHeight="1">
      <c r="A17" s="240" t="s">
        <v>5</v>
      </c>
      <c r="B17" s="241"/>
      <c r="C17" s="241"/>
      <c r="D17" s="242"/>
      <c r="E17" s="371">
        <f>E9-E15</f>
        <v>4450000</v>
      </c>
      <c r="F17" s="372"/>
      <c r="G17" s="372"/>
      <c r="H17" s="372"/>
      <c r="I17" s="372"/>
      <c r="J17" s="372"/>
      <c r="K17" s="372"/>
      <c r="L17" s="373"/>
    </row>
    <row r="18" spans="1:28" ht="13.95" customHeight="1" thickBot="1">
      <c r="A18" s="243"/>
      <c r="B18" s="244"/>
      <c r="C18" s="244"/>
      <c r="D18" s="245"/>
      <c r="E18" s="377"/>
      <c r="F18" s="378"/>
      <c r="G18" s="378"/>
      <c r="H18" s="378"/>
      <c r="I18" s="378"/>
      <c r="J18" s="378"/>
      <c r="K18" s="378"/>
      <c r="L18" s="379"/>
    </row>
    <row r="19" spans="1:28" ht="9" customHeight="1"/>
    <row r="20" spans="1:28" ht="9" customHeight="1"/>
    <row r="21" spans="1:28">
      <c r="A21" s="3" t="s">
        <v>12</v>
      </c>
      <c r="Q21" s="3" t="s">
        <v>62</v>
      </c>
      <c r="R21" s="3"/>
      <c r="S21" s="3"/>
      <c r="T21" s="3"/>
      <c r="U21" s="3"/>
    </row>
    <row r="22" spans="1:28" ht="10.050000000000001" customHeight="1" thickBot="1"/>
    <row r="23" spans="1:28" ht="10.95" customHeight="1">
      <c r="A23" s="363" t="s">
        <v>60</v>
      </c>
      <c r="B23" s="364"/>
      <c r="C23" s="364"/>
      <c r="D23" s="365"/>
      <c r="E23" s="368">
        <f>SUM(E13)</f>
        <v>2850000</v>
      </c>
      <c r="F23" s="369"/>
      <c r="G23" s="369"/>
      <c r="H23" s="369"/>
      <c r="I23" s="369"/>
      <c r="J23" s="369"/>
      <c r="K23" s="369"/>
      <c r="L23" s="370"/>
      <c r="Q23" s="241" t="s">
        <v>17</v>
      </c>
      <c r="R23" s="241"/>
      <c r="S23" s="241"/>
      <c r="T23" s="241"/>
      <c r="U23" s="287"/>
      <c r="V23" s="288"/>
      <c r="W23" s="288"/>
      <c r="X23" s="288"/>
      <c r="Y23" s="288"/>
      <c r="Z23" s="288"/>
      <c r="AA23" s="288"/>
      <c r="AB23" s="289"/>
    </row>
    <row r="24" spans="1:28" ht="10.95" customHeight="1">
      <c r="A24" s="366"/>
      <c r="B24" s="296"/>
      <c r="C24" s="296"/>
      <c r="D24" s="367"/>
      <c r="E24" s="371"/>
      <c r="F24" s="372"/>
      <c r="G24" s="372"/>
      <c r="H24" s="372"/>
      <c r="I24" s="372"/>
      <c r="J24" s="372"/>
      <c r="K24" s="372"/>
      <c r="L24" s="373"/>
      <c r="Q24" s="241"/>
      <c r="R24" s="241"/>
      <c r="S24" s="241"/>
      <c r="T24" s="241"/>
      <c r="U24" s="290"/>
      <c r="V24" s="250"/>
      <c r="W24" s="250"/>
      <c r="X24" s="250"/>
      <c r="Y24" s="250"/>
      <c r="Z24" s="250"/>
      <c r="AA24" s="250"/>
      <c r="AB24" s="291"/>
    </row>
    <row r="25" spans="1:28" ht="10.95" customHeight="1">
      <c r="A25" s="366" t="s">
        <v>148</v>
      </c>
      <c r="B25" s="296"/>
      <c r="C25" s="296"/>
      <c r="D25" s="367"/>
      <c r="E25" s="371">
        <f>E23*0.1</f>
        <v>285000</v>
      </c>
      <c r="F25" s="372"/>
      <c r="G25" s="372"/>
      <c r="H25" s="372"/>
      <c r="I25" s="372"/>
      <c r="J25" s="372"/>
      <c r="K25" s="372"/>
      <c r="L25" s="373"/>
      <c r="Q25" s="274" t="s">
        <v>24</v>
      </c>
      <c r="R25" s="286"/>
      <c r="S25" s="286"/>
      <c r="T25" s="286"/>
      <c r="U25" s="280"/>
      <c r="V25" s="281"/>
      <c r="W25" s="281"/>
      <c r="X25" s="281"/>
      <c r="Y25" s="281"/>
      <c r="Z25" s="281"/>
      <c r="AA25" s="281"/>
      <c r="AB25" s="282"/>
    </row>
    <row r="26" spans="1:28" ht="10.95" customHeight="1">
      <c r="A26" s="366"/>
      <c r="B26" s="296"/>
      <c r="C26" s="296"/>
      <c r="D26" s="367"/>
      <c r="E26" s="371"/>
      <c r="F26" s="372"/>
      <c r="G26" s="372"/>
      <c r="H26" s="372"/>
      <c r="I26" s="372"/>
      <c r="J26" s="372"/>
      <c r="K26" s="372"/>
      <c r="L26" s="373"/>
      <c r="Q26" s="275"/>
      <c r="R26" s="286"/>
      <c r="S26" s="286"/>
      <c r="T26" s="286"/>
      <c r="U26" s="283"/>
      <c r="V26" s="284"/>
      <c r="W26" s="284"/>
      <c r="X26" s="284"/>
      <c r="Y26" s="284"/>
      <c r="Z26" s="284"/>
      <c r="AA26" s="284"/>
      <c r="AB26" s="285"/>
    </row>
    <row r="27" spans="1:28" ht="10.95" customHeight="1">
      <c r="A27" s="366" t="s">
        <v>63</v>
      </c>
      <c r="B27" s="296"/>
      <c r="C27" s="296"/>
      <c r="D27" s="367"/>
      <c r="E27" s="371">
        <f>SUM(E23+E25)</f>
        <v>3135000</v>
      </c>
      <c r="F27" s="372"/>
      <c r="G27" s="372"/>
      <c r="H27" s="372"/>
      <c r="I27" s="372"/>
      <c r="J27" s="372"/>
      <c r="K27" s="372"/>
      <c r="L27" s="373"/>
      <c r="Q27" s="275"/>
      <c r="R27" s="286"/>
      <c r="S27" s="286"/>
      <c r="T27" s="286"/>
      <c r="U27" s="280"/>
      <c r="V27" s="281"/>
      <c r="W27" s="281"/>
      <c r="X27" s="281"/>
      <c r="Y27" s="281"/>
      <c r="Z27" s="281"/>
      <c r="AA27" s="281"/>
      <c r="AB27" s="282"/>
    </row>
    <row r="28" spans="1:28" ht="10.95" customHeight="1" thickBot="1">
      <c r="A28" s="374"/>
      <c r="B28" s="375"/>
      <c r="C28" s="375"/>
      <c r="D28" s="376"/>
      <c r="E28" s="377"/>
      <c r="F28" s="378"/>
      <c r="G28" s="378"/>
      <c r="H28" s="378"/>
      <c r="I28" s="378"/>
      <c r="J28" s="378"/>
      <c r="K28" s="378"/>
      <c r="L28" s="379"/>
      <c r="Q28" s="275"/>
      <c r="R28" s="286"/>
      <c r="S28" s="286"/>
      <c r="T28" s="286"/>
      <c r="U28" s="283"/>
      <c r="V28" s="284"/>
      <c r="W28" s="284"/>
      <c r="X28" s="284"/>
      <c r="Y28" s="284"/>
      <c r="Z28" s="284"/>
      <c r="AA28" s="284"/>
      <c r="AB28" s="285"/>
    </row>
    <row r="29" spans="1:28" ht="10.95" customHeight="1">
      <c r="Q29" s="275"/>
      <c r="R29" s="286"/>
      <c r="S29" s="286"/>
      <c r="T29" s="286"/>
      <c r="U29" s="280"/>
      <c r="V29" s="281"/>
      <c r="W29" s="281"/>
      <c r="X29" s="281"/>
      <c r="Y29" s="281"/>
      <c r="Z29" s="281"/>
      <c r="AA29" s="281"/>
      <c r="AB29" s="282"/>
    </row>
    <row r="30" spans="1:28" ht="10.95" customHeight="1">
      <c r="Q30" s="275"/>
      <c r="R30" s="286"/>
      <c r="S30" s="286"/>
      <c r="T30" s="286"/>
      <c r="U30" s="283"/>
      <c r="V30" s="284"/>
      <c r="W30" s="284"/>
      <c r="X30" s="284"/>
      <c r="Y30" s="284"/>
      <c r="Z30" s="284"/>
      <c r="AA30" s="284"/>
      <c r="AB30" s="285"/>
    </row>
    <row r="31" spans="1:28" ht="10.95" customHeight="1">
      <c r="Q31" s="275"/>
      <c r="R31" s="286"/>
      <c r="S31" s="286"/>
      <c r="T31" s="286"/>
      <c r="U31" s="280"/>
      <c r="V31" s="281"/>
      <c r="W31" s="281"/>
      <c r="X31" s="281"/>
      <c r="Y31" s="281"/>
      <c r="Z31" s="281"/>
      <c r="AA31" s="281"/>
      <c r="AB31" s="282"/>
    </row>
    <row r="32" spans="1:28" ht="10.95" customHeight="1">
      <c r="Q32" s="275"/>
      <c r="R32" s="286"/>
      <c r="S32" s="286"/>
      <c r="T32" s="286"/>
      <c r="U32" s="283"/>
      <c r="V32" s="284"/>
      <c r="W32" s="284"/>
      <c r="X32" s="284"/>
      <c r="Y32" s="284"/>
      <c r="Z32" s="284"/>
      <c r="AA32" s="284"/>
      <c r="AB32" s="285"/>
    </row>
    <row r="33" spans="2:28" ht="10.95" customHeight="1">
      <c r="Q33" s="275"/>
      <c r="R33" s="286"/>
      <c r="S33" s="286"/>
      <c r="T33" s="286"/>
      <c r="U33" s="280"/>
      <c r="V33" s="281"/>
      <c r="W33" s="281"/>
      <c r="X33" s="281"/>
      <c r="Y33" s="281"/>
      <c r="Z33" s="281"/>
      <c r="AA33" s="281"/>
      <c r="AB33" s="282"/>
    </row>
    <row r="34" spans="2:28" ht="10.95" customHeight="1">
      <c r="B34" s="148"/>
      <c r="Q34" s="276"/>
      <c r="R34" s="286"/>
      <c r="S34" s="286"/>
      <c r="T34" s="286"/>
      <c r="U34" s="283"/>
      <c r="V34" s="284"/>
      <c r="W34" s="284"/>
      <c r="X34" s="284"/>
      <c r="Y34" s="284"/>
      <c r="Z34" s="284"/>
      <c r="AA34" s="284"/>
      <c r="AB34" s="285"/>
    </row>
    <row r="35" spans="2:28" ht="10.95" customHeight="1">
      <c r="Q35" s="296" t="s">
        <v>18</v>
      </c>
      <c r="R35" s="296"/>
      <c r="S35" s="296"/>
      <c r="T35" s="296"/>
      <c r="U35" s="280"/>
      <c r="V35" s="281"/>
      <c r="W35" s="281"/>
      <c r="X35" s="281"/>
      <c r="Y35" s="281"/>
      <c r="Z35" s="281"/>
      <c r="AA35" s="281"/>
      <c r="AB35" s="282"/>
    </row>
    <row r="36" spans="2:28" ht="10.95" customHeight="1">
      <c r="Q36" s="296"/>
      <c r="R36" s="296"/>
      <c r="S36" s="296"/>
      <c r="T36" s="296"/>
      <c r="U36" s="283"/>
      <c r="V36" s="284"/>
      <c r="W36" s="284"/>
      <c r="X36" s="284"/>
      <c r="Y36" s="284"/>
      <c r="Z36" s="284"/>
      <c r="AA36" s="284"/>
      <c r="AB36" s="285"/>
    </row>
    <row r="37" spans="2:28" ht="10.95" customHeight="1"/>
    <row r="38" spans="2:28" ht="13.95" customHeight="1">
      <c r="S38" s="241" t="s">
        <v>22</v>
      </c>
      <c r="T38" s="241"/>
      <c r="U38" s="241" t="s">
        <v>21</v>
      </c>
      <c r="V38" s="241"/>
      <c r="W38" s="241" t="s">
        <v>20</v>
      </c>
      <c r="X38" s="241"/>
      <c r="Y38" s="241" t="s">
        <v>19</v>
      </c>
      <c r="Z38" s="241"/>
      <c r="AA38" s="241" t="s">
        <v>19</v>
      </c>
      <c r="AB38" s="241"/>
    </row>
    <row r="39" spans="2:28" ht="13.95" customHeight="1">
      <c r="S39" s="293"/>
      <c r="T39" s="293"/>
      <c r="U39" s="293"/>
      <c r="V39" s="293"/>
      <c r="W39" s="293"/>
      <c r="X39" s="293"/>
      <c r="Y39" s="293"/>
      <c r="Z39" s="293"/>
      <c r="AA39" s="293"/>
      <c r="AB39" s="293"/>
    </row>
    <row r="40" spans="2:28" ht="13.95" customHeight="1">
      <c r="S40" s="293"/>
      <c r="T40" s="293"/>
      <c r="U40" s="293"/>
      <c r="V40" s="293"/>
      <c r="W40" s="293"/>
      <c r="X40" s="293"/>
      <c r="Y40" s="293"/>
      <c r="Z40" s="293"/>
      <c r="AA40" s="293"/>
      <c r="AB40" s="293"/>
    </row>
    <row r="41" spans="2:28" ht="13.95" customHeight="1">
      <c r="S41" s="293"/>
      <c r="T41" s="293"/>
      <c r="U41" s="293"/>
      <c r="V41" s="293"/>
      <c r="W41" s="293"/>
      <c r="X41" s="293"/>
      <c r="Y41" s="293"/>
      <c r="Z41" s="293"/>
      <c r="AA41" s="293"/>
      <c r="AB41" s="293"/>
    </row>
    <row r="42" spans="2:28" ht="10.050000000000001" customHeight="1"/>
    <row r="43" spans="2:28" ht="13.95" customHeight="1"/>
    <row r="44" spans="2:28" ht="13.95" customHeight="1"/>
    <row r="45" spans="2:28" ht="13.95" customHeight="1"/>
    <row r="48" spans="2:28">
      <c r="F48" s="149"/>
      <c r="G48" s="149"/>
      <c r="H48" s="149"/>
      <c r="I48" s="149"/>
      <c r="J48" s="149"/>
      <c r="K48" s="149"/>
      <c r="L48" s="149"/>
      <c r="M48" s="149"/>
      <c r="N48" s="149"/>
      <c r="O48" s="149"/>
      <c r="P48" s="149"/>
      <c r="Q48" s="149"/>
      <c r="R48" s="149"/>
    </row>
    <row r="49" spans="6:18">
      <c r="F49" s="149"/>
      <c r="G49" s="149"/>
      <c r="H49" s="149"/>
      <c r="I49" s="149"/>
      <c r="J49" s="149"/>
      <c r="K49" s="149"/>
      <c r="L49" s="149"/>
      <c r="M49" s="149"/>
      <c r="N49" s="149"/>
      <c r="O49" s="149"/>
      <c r="P49" s="149"/>
      <c r="Q49" s="149"/>
      <c r="R49" s="149"/>
    </row>
    <row r="50" spans="6:18">
      <c r="F50" s="149"/>
      <c r="G50" s="149"/>
      <c r="H50" s="149"/>
      <c r="I50" s="149"/>
      <c r="J50" s="149"/>
      <c r="K50" s="149"/>
      <c r="L50" s="149"/>
      <c r="M50" s="149"/>
      <c r="N50" s="149"/>
      <c r="O50" s="149"/>
      <c r="P50" s="149"/>
      <c r="Q50" s="149"/>
      <c r="R50" s="149"/>
    </row>
    <row r="51" spans="6:18">
      <c r="F51" s="149"/>
      <c r="G51" s="149"/>
      <c r="H51" s="149"/>
      <c r="I51" s="149"/>
      <c r="J51" s="149"/>
      <c r="K51" s="149"/>
      <c r="L51" s="149"/>
      <c r="M51" s="149"/>
      <c r="N51" s="149"/>
      <c r="O51" s="149"/>
      <c r="P51" s="149"/>
      <c r="Q51" s="149"/>
      <c r="R51" s="149"/>
    </row>
    <row r="52" spans="6:18">
      <c r="F52" s="149"/>
      <c r="G52" s="149"/>
      <c r="H52" s="149"/>
      <c r="I52" s="149"/>
      <c r="J52" s="149"/>
      <c r="K52" s="149"/>
      <c r="L52" s="149"/>
      <c r="M52" s="149"/>
      <c r="N52" s="149"/>
      <c r="O52" s="149"/>
      <c r="P52" s="149"/>
      <c r="Q52" s="149"/>
      <c r="R52" s="149"/>
    </row>
    <row r="53" spans="6:18">
      <c r="F53" s="149"/>
      <c r="G53" s="149"/>
      <c r="H53" s="149"/>
      <c r="I53" s="149"/>
      <c r="J53" s="149"/>
      <c r="K53" s="149"/>
      <c r="L53" s="149"/>
      <c r="M53" s="149"/>
      <c r="N53" s="149"/>
      <c r="O53" s="149"/>
      <c r="P53" s="149"/>
      <c r="Q53" s="149"/>
      <c r="R53" s="149"/>
    </row>
    <row r="54" spans="6:18">
      <c r="F54" s="149"/>
      <c r="G54" s="149"/>
      <c r="H54" s="149"/>
      <c r="I54" s="149"/>
      <c r="J54" s="149"/>
      <c r="K54" s="149"/>
      <c r="L54" s="149"/>
      <c r="M54" s="149"/>
      <c r="N54" s="149"/>
      <c r="O54" s="149"/>
      <c r="P54" s="149"/>
      <c r="Q54" s="149"/>
      <c r="R54" s="149"/>
    </row>
  </sheetData>
  <mergeCells count="62">
    <mergeCell ref="I1:U2"/>
    <mergeCell ref="V2:AB2"/>
    <mergeCell ref="A3:J4"/>
    <mergeCell ref="X3:X4"/>
    <mergeCell ref="Y3:Y4"/>
    <mergeCell ref="Z3:Z4"/>
    <mergeCell ref="AA3:AA4"/>
    <mergeCell ref="AB3:AB4"/>
    <mergeCell ref="M4:R4"/>
    <mergeCell ref="V3:W4"/>
    <mergeCell ref="A6:C7"/>
    <mergeCell ref="D6:J7"/>
    <mergeCell ref="A9:D10"/>
    <mergeCell ref="E9:L10"/>
    <mergeCell ref="R9:U10"/>
    <mergeCell ref="A13:D14"/>
    <mergeCell ref="E13:L14"/>
    <mergeCell ref="R13:U14"/>
    <mergeCell ref="W13:AB13"/>
    <mergeCell ref="W14:AB14"/>
    <mergeCell ref="V9:AB10"/>
    <mergeCell ref="A11:D12"/>
    <mergeCell ref="E11:L12"/>
    <mergeCell ref="R11:U12"/>
    <mergeCell ref="V11:AB12"/>
    <mergeCell ref="A15:D16"/>
    <mergeCell ref="E15:L16"/>
    <mergeCell ref="R15:U16"/>
    <mergeCell ref="V15:Z16"/>
    <mergeCell ref="A17:D18"/>
    <mergeCell ref="E17:L18"/>
    <mergeCell ref="A23:D24"/>
    <mergeCell ref="E23:L24"/>
    <mergeCell ref="Q23:T24"/>
    <mergeCell ref="U23:AB24"/>
    <mergeCell ref="A25:D26"/>
    <mergeCell ref="E25:L26"/>
    <mergeCell ref="Q25:Q34"/>
    <mergeCell ref="R25:T26"/>
    <mergeCell ref="U25:AB26"/>
    <mergeCell ref="A27:D28"/>
    <mergeCell ref="E27:L28"/>
    <mergeCell ref="R27:T28"/>
    <mergeCell ref="U27:AB28"/>
    <mergeCell ref="R29:T30"/>
    <mergeCell ref="U29:AB30"/>
    <mergeCell ref="R33:T34"/>
    <mergeCell ref="U33:AB34"/>
    <mergeCell ref="Q35:T36"/>
    <mergeCell ref="U35:AB36"/>
    <mergeCell ref="R31:T32"/>
    <mergeCell ref="U31:AB32"/>
    <mergeCell ref="S38:T38"/>
    <mergeCell ref="U38:V38"/>
    <mergeCell ref="W38:X38"/>
    <mergeCell ref="Y38:Z38"/>
    <mergeCell ref="AA38:AB38"/>
    <mergeCell ref="S39:T41"/>
    <mergeCell ref="U39:V41"/>
    <mergeCell ref="W39:X41"/>
    <mergeCell ref="Y39:Z41"/>
    <mergeCell ref="AA39:AB41"/>
  </mergeCells>
  <phoneticPr fontId="4"/>
  <printOptions horizontalCentered="1" verticalCentered="1"/>
  <pageMargins left="0" right="0" top="0" bottom="0" header="0.30000000000000004" footer="0.30000000000000004"/>
  <pageSetup paperSize="9" orientation="landscape" r:id="rId1"/>
  <drawing r:id="rId2"/>
  <legacyDrawing r:id="rId3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5</vt:i4>
      </vt:variant>
    </vt:vector>
  </HeadingPairs>
  <TitlesOfParts>
    <vt:vector size="19" baseType="lpstr">
      <vt:lpstr>規定</vt:lpstr>
      <vt:lpstr>本工事</vt:lpstr>
      <vt:lpstr>本工事内訳書</vt:lpstr>
      <vt:lpstr>追加工事</vt:lpstr>
      <vt:lpstr>追加工事内訳書</vt:lpstr>
      <vt:lpstr>契約外工事</vt:lpstr>
      <vt:lpstr>契約外工事内訳書</vt:lpstr>
      <vt:lpstr>振込先登録用紙</vt:lpstr>
      <vt:lpstr>本工事 (見本）</vt:lpstr>
      <vt:lpstr>本工事内訳書 （見本）</vt:lpstr>
      <vt:lpstr>追加工事（見本）</vt:lpstr>
      <vt:lpstr>追加工事内訳書（見本）</vt:lpstr>
      <vt:lpstr>契約外工事（見本）</vt:lpstr>
      <vt:lpstr>契約外工事内訳書（見本）</vt:lpstr>
      <vt:lpstr>契約外工事内訳書!Print_Area</vt:lpstr>
      <vt:lpstr>'契約外工事内訳書（見本）'!Print_Area</vt:lpstr>
      <vt:lpstr>振込先登録用紙!Print_Area</vt:lpstr>
      <vt:lpstr>本工事!Print_Area</vt:lpstr>
      <vt:lpstr>'本工事 (見本）'!Print_Area</vt:lpstr>
    </vt:vector>
  </TitlesOfParts>
  <Company>（株）ヒビキプルーフ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安部 翼</dc:creator>
  <cp:lastModifiedBy>mimam</cp:lastModifiedBy>
  <cp:lastPrinted>2018-12-06T01:35:14Z</cp:lastPrinted>
  <dcterms:created xsi:type="dcterms:W3CDTF">2017-05-29T07:49:06Z</dcterms:created>
  <dcterms:modified xsi:type="dcterms:W3CDTF">2019-09-20T00:20:07Z</dcterms:modified>
</cp:coreProperties>
</file>